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0" activeTab="4"/>
  </bookViews>
  <sheets>
    <sheet name="таблица 1" sheetId="1" r:id="rId1"/>
    <sheet name="таблица2" sheetId="2" r:id="rId2"/>
    <sheet name="таблица 2.1" sheetId="3" r:id="rId3"/>
    <sheet name="таблица 3,4" sheetId="4" r:id="rId4"/>
    <sheet name="приложение 2" sheetId="5" r:id="rId5"/>
    <sheet name="целевые" sheetId="6" r:id="rId6"/>
    <sheet name="расчеты" sheetId="7" r:id="rId7"/>
  </sheets>
  <definedNames/>
  <calcPr fullCalcOnLoad="1"/>
</workbook>
</file>

<file path=xl/sharedStrings.xml><?xml version="1.0" encoding="utf-8"?>
<sst xmlns="http://schemas.openxmlformats.org/spreadsheetml/2006/main" count="1115" uniqueCount="465">
  <si>
    <t xml:space="preserve">                     </t>
  </si>
  <si>
    <t>УТВЕРЖДАЮ</t>
  </si>
  <si>
    <t xml:space="preserve">                      </t>
  </si>
  <si>
    <r>
      <t xml:space="preserve">Председатель комитета по образованию 
</t>
    </r>
    <r>
      <rPr>
        <sz val="12"/>
        <rFont val=""/>
        <family val="1"/>
      </rPr>
      <t xml:space="preserve">Администрации города Новоалтайска </t>
    </r>
  </si>
  <si>
    <t>М.В. Мосинцева</t>
  </si>
  <si>
    <t xml:space="preserve">                        </t>
  </si>
  <si>
    <r>
      <t xml:space="preserve">           </t>
    </r>
    <r>
      <rPr>
        <sz val="9"/>
        <rFont val="Times New Roman"/>
        <family val="1"/>
      </rPr>
      <t>(подпись)               (расшифровка подписи)</t>
    </r>
  </si>
  <si>
    <t xml:space="preserve">                                                    </t>
  </si>
  <si>
    <t>«______» _____________ 20_____</t>
  </si>
  <si>
    <t>ПЛАН</t>
  </si>
  <si>
    <t>финансово-хозяйственной деятельности</t>
  </si>
  <si>
    <t>муниципального бюджетного учреждения</t>
  </si>
  <si>
    <t>На 2017 финансовый год</t>
  </si>
  <si>
    <t xml:space="preserve">                              </t>
  </si>
  <si>
    <t>Коды</t>
  </si>
  <si>
    <t>Форма по КДФ</t>
  </si>
  <si>
    <t>Дата</t>
  </si>
  <si>
    <t>по ОКПО</t>
  </si>
  <si>
    <t>по ОКЕИ</t>
  </si>
  <si>
    <t>Наименование муниципального бюджетного</t>
  </si>
  <si>
    <r>
      <t>учреждения (подразделения):</t>
    </r>
    <r>
      <rPr>
        <sz val="12"/>
        <rFont val=""/>
        <family val="1"/>
      </rPr>
      <t xml:space="preserve">    </t>
    </r>
    <r>
      <rPr>
        <u val="single"/>
        <sz val="12"/>
        <rFont val=""/>
        <family val="1"/>
      </rPr>
      <t>Муниципальное бюджетное образовательное учреждение дополнительного</t>
    </r>
    <r>
      <rPr>
        <sz val="12"/>
        <rFont val=""/>
        <family val="1"/>
      </rPr>
      <t xml:space="preserve"> образования Детско-юношеский центр города Новоалтайска </t>
    </r>
  </si>
  <si>
    <r>
      <t xml:space="preserve">ИНН / КПП:                            </t>
    </r>
    <r>
      <rPr>
        <sz val="11"/>
        <rFont val=""/>
        <family val="1"/>
      </rPr>
      <t>22080085 63  /  220801001</t>
    </r>
  </si>
  <si>
    <t>Наименование органа, осуществляющего</t>
  </si>
  <si>
    <r>
      <t xml:space="preserve">функции и полномочия учредителя:   </t>
    </r>
    <r>
      <rPr>
        <sz val="12"/>
        <rFont val=""/>
        <family val="1"/>
      </rPr>
      <t xml:space="preserve"> Администрация города Новоалтайска</t>
    </r>
  </si>
  <si>
    <t>Адрес фактического местонахождения</t>
  </si>
  <si>
    <t>муниципального бюджетного</t>
  </si>
  <si>
    <r>
      <t xml:space="preserve">учреждения:                           </t>
    </r>
    <r>
      <rPr>
        <sz val="12"/>
        <rFont val="Times New Roman"/>
        <family val="1"/>
      </rPr>
      <t xml:space="preserve"> </t>
    </r>
    <r>
      <rPr>
        <sz val="12"/>
        <rFont val=""/>
        <family val="1"/>
      </rPr>
      <t>658080, Алтайский край, г. Новоалтайск. 8 микрорайон, дом №25</t>
    </r>
  </si>
  <si>
    <t>Код по реестру участников</t>
  </si>
  <si>
    <t>бюджетного процесса, а также</t>
  </si>
  <si>
    <t>юридических лиц, не являющихся</t>
  </si>
  <si>
    <t>участниками бюджетного</t>
  </si>
  <si>
    <t xml:space="preserve">процесса                      </t>
  </si>
  <si>
    <t xml:space="preserve">Единица измерения: рублей   </t>
  </si>
  <si>
    <t>1. Сведения о деятельности муниципального бюджетного учреждения</t>
  </si>
  <si>
    <t>1.1. Цели деятельности муниципального бюджетного учреждения (подразделения) в соответствии с федеральными законами, иными нормативными правовыми актами и уставом учреждения (положением подразделения):</t>
  </si>
  <si>
    <t>- охрана жизни и укрепление здоровья обучающихся;
- воспитание духовно богатой личности, способной вести здоровый образ жизни;
- создание условий для развития самостоятельной гармонично развитой личности;
- предоставление дополнительного образования, включающего в себя осуществление образовательного процесса через реализацию образовательных программ и обеспечение содержания и воспитания обучающихся.</t>
  </si>
  <si>
    <t>1.2. Виды деятельности муниципального бюджетного учреждения (подразделения), относящиеся к его основным видам деятельности в соответствии с уставом учреждения (положением подразделения):</t>
  </si>
  <si>
    <t>Реализуются образовательные программы по следующим направленностям:
- художественное;
- спортивно-физкультурное;
- туристско-краеведческое;
- социально-педагогическое;
- военно-патриотическое;
- естественно-научное.</t>
  </si>
  <si>
    <t>1.3. Наличие лицензий, свидетельств о государственной аккредитации (сведения</t>
  </si>
  <si>
    <t>о действующих лицензиях и результатах проводимой государственной аккредитации):</t>
  </si>
  <si>
    <r>
      <t>Лицензия от 28.04.2016 г. № 212 Главного управления образования и молодёжной политики Алтайского края</t>
    </r>
    <r>
      <rPr>
        <u val="single"/>
        <sz val="12"/>
        <rFont val=""/>
        <family val="1"/>
      </rPr>
      <t>.</t>
    </r>
  </si>
  <si>
    <t>1.4.  Перечень услуг (работ), относящихся в соответствии с уставом муниципального бюджетного учреждения (положением подразделения) к основным видам деятельности, предоставление которых осуществляется в соответствии с муниципальным заданием:</t>
  </si>
  <si>
    <t>- Реализация дополнительных общеобразовательных программ;</t>
  </si>
  <si>
    <t>- реализация основных общеобразовательных программ дошкольного образования.</t>
  </si>
  <si>
    <t xml:space="preserve">      Таблица 1</t>
  </si>
  <si>
    <t>Показатели финансового состояния муниципального</t>
  </si>
  <si>
    <t>бюджетного учреждения (подразделения)</t>
  </si>
  <si>
    <t>На 31.12.2017 г.</t>
  </si>
  <si>
    <r>
      <t xml:space="preserve">                                                                       (последнюю отчетную дату)</t>
    </r>
    <r>
      <rPr>
        <sz val="10"/>
        <rFont val="Courier New"/>
        <family val="3"/>
      </rPr>
      <t xml:space="preserve">                                                                   </t>
    </r>
  </si>
  <si>
    <t>№</t>
  </si>
  <si>
    <t>Наименование показателя</t>
  </si>
  <si>
    <t>Сумма, тыс. руб.</t>
  </si>
  <si>
    <t>п/п</t>
  </si>
  <si>
    <t>Нефинансовые активы, всего:</t>
  </si>
  <si>
    <t>из них:</t>
  </si>
  <si>
    <t>1.1.</t>
  </si>
  <si>
    <t>Общая балансовая стоимость недвижимого муниципального  имущества, всего:</t>
  </si>
  <si>
    <t>в том числе:</t>
  </si>
  <si>
    <t>1.1.1.</t>
  </si>
  <si>
    <t>стоимость имущества, закрепленного собственником имущества за муниципальным бюджетным учреждением (подразделением) на праве оперативного управления</t>
  </si>
  <si>
    <t>-</t>
  </si>
  <si>
    <t>1.1.2.</t>
  </si>
  <si>
    <t>стоимость имущества, приобретенного муниципальным бюджетным учреждением (подразделением) за счет выделенных собственником  имущества учреждения средств</t>
  </si>
  <si>
    <t>1.1.3.</t>
  </si>
  <si>
    <t>стоимость имущества, приобретенного муниципальным бюджетным учреждением (подразделением) за счет доходов, полученных от иной приносящей доход деятельности</t>
  </si>
  <si>
    <t>1.1.4.</t>
  </si>
  <si>
    <t>общая остаточная стоимость недвижимого муниципального имущества</t>
  </si>
  <si>
    <t>1.2.</t>
  </si>
  <si>
    <t xml:space="preserve"> Общая балансовая стоимость движимого имущества, всего:</t>
  </si>
  <si>
    <t xml:space="preserve">    в том числе:</t>
  </si>
  <si>
    <t>1.2.1.</t>
  </si>
  <si>
    <t>общая балансовая стоимость особо ценного движимого имущества</t>
  </si>
  <si>
    <t>1.2.2.</t>
  </si>
  <si>
    <t xml:space="preserve"> остаточная стоимость особо ценного движимого имущества</t>
  </si>
  <si>
    <t>Финансовые активы, всего:</t>
  </si>
  <si>
    <t>2.1.</t>
  </si>
  <si>
    <t xml:space="preserve">Денежные средства учреждения, всего </t>
  </si>
  <si>
    <t>2.1.1.</t>
  </si>
  <si>
    <t>денежные средства учреждения на счетах в органах Казначейства</t>
  </si>
  <si>
    <t>2.1.2.</t>
  </si>
  <si>
    <t xml:space="preserve"> денежные средства учреждения, размещенные на депозиты в кредитной организации</t>
  </si>
  <si>
    <t>2.1.3.</t>
  </si>
  <si>
    <t>денежные средства в кассе</t>
  </si>
  <si>
    <t>2.2.</t>
  </si>
  <si>
    <t xml:space="preserve"> Иные финансовые инструменты</t>
  </si>
  <si>
    <t>2.3.</t>
  </si>
  <si>
    <t xml:space="preserve"> Дебиторская задолженность по доходам, всего</t>
  </si>
  <si>
    <t>2.4.</t>
  </si>
  <si>
    <t>Дебиторская задолженность по выданным авансам, полученным за счет средств бюджета городского округа, всего:</t>
  </si>
  <si>
    <t>2.4.1.</t>
  </si>
  <si>
    <t>по выданным авансам на услуги связи</t>
  </si>
  <si>
    <t>2.4.2.</t>
  </si>
  <si>
    <t>по выданным авансам на транспортные услуги</t>
  </si>
  <si>
    <t>2.4.3.</t>
  </si>
  <si>
    <t>по выданным авансам на коммунальные услуги</t>
  </si>
  <si>
    <t>2.4.4.</t>
  </si>
  <si>
    <t>по выданным авансам на услуги по содержанию имущества</t>
  </si>
  <si>
    <t>2.4.5.</t>
  </si>
  <si>
    <t>по выданным авансам на прочие услуги</t>
  </si>
  <si>
    <t>2.4.6.</t>
  </si>
  <si>
    <t>по выданным авансам на приобретение основных средств</t>
  </si>
  <si>
    <t>2.4.7.</t>
  </si>
  <si>
    <t>по выданным авансам на приобретение нематериальных активов</t>
  </si>
  <si>
    <t>2.4.8.</t>
  </si>
  <si>
    <t>по выданным авансам на приобретение непроизводственных активов</t>
  </si>
  <si>
    <t>2.4.9.</t>
  </si>
  <si>
    <t>по выданным авансам на приобретение материальных запасов</t>
  </si>
  <si>
    <t>2.4.10.</t>
  </si>
  <si>
    <t>по выданным авансам на прочие расходы</t>
  </si>
  <si>
    <t>2.5.</t>
  </si>
  <si>
    <t xml:space="preserve"> Дебиторская задолженность по выданным авансам за счет средств, полученных от оказания услуг (выполнения работ) на платной основе и от иной приносящей доход деятельности, всего:</t>
  </si>
  <si>
    <t>2.5.1.</t>
  </si>
  <si>
    <t>2.5.2.</t>
  </si>
  <si>
    <t>2.5.3.</t>
  </si>
  <si>
    <t>2.5.4.</t>
  </si>
  <si>
    <t>2.5.5.</t>
  </si>
  <si>
    <t>2.5.6.</t>
  </si>
  <si>
    <t>2.5.7.</t>
  </si>
  <si>
    <t>2.5.8.</t>
  </si>
  <si>
    <t>2.5.9.</t>
  </si>
  <si>
    <t>2.5.10.</t>
  </si>
  <si>
    <t>3.</t>
  </si>
  <si>
    <t>Обязательства, всего:</t>
  </si>
  <si>
    <t>3.1.</t>
  </si>
  <si>
    <t xml:space="preserve"> Долговые обязательства</t>
  </si>
  <si>
    <t>3.2.</t>
  </si>
  <si>
    <t>Просроченная кредиторская задолженность</t>
  </si>
  <si>
    <t>3.3.</t>
  </si>
  <si>
    <t>Кредиторская задолженность по расчетам с поставщиками и подрядчиками за счет средств бюджета городского округа, всего:</t>
  </si>
  <si>
    <t xml:space="preserve">в том числе:    </t>
  </si>
  <si>
    <t>3.3.1.</t>
  </si>
  <si>
    <t>по начислениям на выплаты по оплате труда</t>
  </si>
  <si>
    <t>3.3.2.</t>
  </si>
  <si>
    <t>по оплате услуг связи</t>
  </si>
  <si>
    <t>3.3.3.</t>
  </si>
  <si>
    <t>по оплате транспортных услуг</t>
  </si>
  <si>
    <t>3.3.4.</t>
  </si>
  <si>
    <t>по оплате коммунальных услуг</t>
  </si>
  <si>
    <t>3.3.5.</t>
  </si>
  <si>
    <t>по оплате услуг на содержание имущества</t>
  </si>
  <si>
    <t>3.3.6.</t>
  </si>
  <si>
    <t>по оплате прочих услуг</t>
  </si>
  <si>
    <t>3.3.7.</t>
  </si>
  <si>
    <t>по приобретению основных средств</t>
  </si>
  <si>
    <t>3.3.8.</t>
  </si>
  <si>
    <t>по приобретению нематериальных активов</t>
  </si>
  <si>
    <t>3.3.9.</t>
  </si>
  <si>
    <t>по приобретению непроизводственных активов</t>
  </si>
  <si>
    <t>3.3.10.</t>
  </si>
  <si>
    <t>по приобретению материальных запасов</t>
  </si>
  <si>
    <t>3.3.11.</t>
  </si>
  <si>
    <t>по оплате прочих расходов</t>
  </si>
  <si>
    <t>3.3.12.</t>
  </si>
  <si>
    <t>по платежам в бюджет</t>
  </si>
  <si>
    <t>3.3.13.</t>
  </si>
  <si>
    <t>по прочим расходам с кредиторами</t>
  </si>
  <si>
    <t>3.4.</t>
  </si>
  <si>
    <t>Кредиторская задолженность по расчетам с поставщиками и подрядчиками за счет средств, полученных от оказания услуг (выполненных работ) на платной основе и от иной приносящей доход деятельности, всего:</t>
  </si>
  <si>
    <t>3.4.1.</t>
  </si>
  <si>
    <t>3.4.2.</t>
  </si>
  <si>
    <t>3.4.3.</t>
  </si>
  <si>
    <t>3.4.4.</t>
  </si>
  <si>
    <t>3.4.5.</t>
  </si>
  <si>
    <t>3.4.6.</t>
  </si>
  <si>
    <t>3.4.7.</t>
  </si>
  <si>
    <t>3.4.8.</t>
  </si>
  <si>
    <t>3.4.9.</t>
  </si>
  <si>
    <t>3.4.10.</t>
  </si>
  <si>
    <t>3.4.11.</t>
  </si>
  <si>
    <t>3.4.12.</t>
  </si>
  <si>
    <t>3.4.13.</t>
  </si>
  <si>
    <t xml:space="preserve">                                                     </t>
  </si>
  <si>
    <t>Таблица 2</t>
  </si>
  <si>
    <t>Показатели по поступлениям и выплатам учреждения (подразделения)</t>
  </si>
  <si>
    <r>
      <t xml:space="preserve">На </t>
    </r>
    <r>
      <rPr>
        <u val="single"/>
        <sz val="14"/>
        <rFont val="Times New Roman"/>
        <family val="1"/>
      </rPr>
      <t>01.01</t>
    </r>
    <r>
      <rPr>
        <sz val="14"/>
        <rFont val="Times New Roman"/>
        <family val="1"/>
      </rPr>
      <t>. 2017 г.</t>
    </r>
  </si>
  <si>
    <t>Код строки</t>
  </si>
  <si>
    <t xml:space="preserve">Код по бюд-жет-ной клас-сифи-кации </t>
  </si>
  <si>
    <t>Объем финансового обеспечения, руб.</t>
  </si>
  <si>
    <t>(с точностью до двух знаков после запятой - 0,00)</t>
  </si>
  <si>
    <t>всего</t>
  </si>
  <si>
    <t>субсидия на финансовое обеспечение выполнения муници-пального задания</t>
  </si>
  <si>
    <t>кредиторская задолженность</t>
  </si>
  <si>
    <t>целевые субсидии</t>
  </si>
  <si>
    <t>субсидии на осущест-вление капи-тальных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</si>
  <si>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</si>
  <si>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</si>
  <si>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</si>
  <si>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</si>
  <si>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собственности, всего</t>
  </si>
  <si>
    <t>от использования имущества, находящегося в муниципальной собственности и переданного в аренду</t>
  </si>
  <si>
    <t>х</t>
  </si>
  <si>
    <t>Доходы от оказания услуг, работ, всего:</t>
  </si>
  <si>
    <t>Реализация основных общеобразовательных программ дошкольного образования</t>
  </si>
  <si>
    <t>Реализация дополнительных общеразвивающих программ</t>
  </si>
  <si>
    <t>Организация отдыха детей и молодежи</t>
  </si>
  <si>
    <t>работа 1</t>
  </si>
  <si>
    <t>работа 2</t>
  </si>
  <si>
    <t>…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</si>
  <si>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</si>
  <si>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</si>
  <si>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бюджета, всего:</t>
  </si>
  <si>
    <t>Обеспечение пожарной безопасности</t>
  </si>
  <si>
    <t>Профилактика терроризма и экстремизма</t>
  </si>
  <si>
    <t>Комплексные меры противодействия злоупотреблению наркотиками</t>
  </si>
  <si>
    <t>Профилактика преступлений и иных правонарушений</t>
  </si>
  <si>
    <t>Содействие эффективности занятости населения</t>
  </si>
  <si>
    <t>Улучшение условий охраны труда</t>
  </si>
  <si>
    <t>Компенсация на питание местный бюджет</t>
  </si>
  <si>
    <t>Инклюзивное образование</t>
  </si>
  <si>
    <t>Компенсация на питание краевой бюджет бюджет</t>
  </si>
  <si>
    <t>Летний отдых площадки</t>
  </si>
  <si>
    <t>Молодёжь Новоалтайска</t>
  </si>
  <si>
    <t>Программа "Развития системы образования"</t>
  </si>
  <si>
    <t>Компенсация части родительской платы</t>
  </si>
  <si>
    <t>Прочие доходы, всего:</t>
  </si>
  <si>
    <t>пожертвование</t>
  </si>
  <si>
    <t>Доходы от операций с активами, всего:</t>
  </si>
  <si>
    <t>от операций с нефинансовыми активами, всего:</t>
  </si>
  <si>
    <t>от выбытия основных средств</t>
  </si>
  <si>
    <t>от выбытия нематериальных активов</t>
  </si>
  <si>
    <t>от выбытия непроизводствен-ных активов</t>
  </si>
  <si>
    <t>от выбытия материальных запасов</t>
  </si>
  <si>
    <t>от операций с финансовыми активами</t>
  </si>
  <si>
    <t>Выплаты по расходам, всего:</t>
  </si>
  <si>
    <t>На выплаты персоналу всего:</t>
  </si>
  <si>
    <t>оплата труда и начисления на выплаты по оплате труда, всего:</t>
  </si>
  <si>
    <t>заработная плата</t>
  </si>
  <si>
    <t>прочие выплаты</t>
  </si>
  <si>
    <t>начисления на выплаты по оплате труда</t>
  </si>
  <si>
    <t>Социальные и иные выплаты населению, всего:</t>
  </si>
  <si>
    <t>социальные выплаты гражданам, кроме публичных нормативных социальных выплат</t>
  </si>
  <si>
    <t>стипендии</t>
  </si>
  <si>
    <t>премии и гранты</t>
  </si>
  <si>
    <t>иные выплаты населению</t>
  </si>
  <si>
    <t>Уплата налогов, сборов и иных платежей, всего:</t>
  </si>
  <si>
    <t>налог на имущество</t>
  </si>
  <si>
    <t>земельный налог</t>
  </si>
  <si>
    <t>Безвозмездные перечисления организациям, всего:</t>
  </si>
  <si>
    <t>безвозмездные перечисления государственным и муниципальным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</si>
  <si>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</si>
  <si>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</si>
  <si>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</si>
  <si>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</si>
  <si>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</si>
  <si>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</si>
  <si>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</si>
  <si>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</si>
  <si>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Поступления финансовых активов, всего:</t>
  </si>
  <si>
    <t>Увеличение остатков средств, всего: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</si>
  <si>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</si>
  <si>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</si>
  <si>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Прочие поступления, всего:</t>
  </si>
  <si>
    <t>поступления нефинансовых активов, всего: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</si>
  <si>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</si>
  <si>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</si>
  <si>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непроизводствен-ных активов</t>
  </si>
  <si>
    <t>увеличение стоимости материальных запасов</t>
  </si>
  <si>
    <t>Выбытие финансовых активов, всего: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</si>
  <si>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</si>
  <si>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</si>
  <si>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</si>
  <si>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</si>
  <si>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</si>
  <si>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 на закупку товаров, работ, услуг учреждения</t>
  </si>
  <si>
    <r>
      <t xml:space="preserve">На  </t>
    </r>
    <r>
      <rPr>
        <u val="single"/>
        <sz val="14"/>
        <rFont val="Times New Roman"/>
        <family val="1"/>
      </rPr>
      <t>01.01.</t>
    </r>
    <r>
      <rPr>
        <sz val="14"/>
        <rFont val="Times New Roman"/>
        <family val="1"/>
      </rPr>
      <t xml:space="preserve"> 2017 г.</t>
    </r>
  </si>
  <si>
    <t xml:space="preserve">                                                                </t>
  </si>
  <si>
    <t>Год начала закупки</t>
  </si>
  <si>
    <t>Сумма выплат по расходам на закупку товаров, работ и услуг, руб.</t>
  </si>
  <si>
    <t>(с точностью до двух знаков после запятой - 0,00</t>
  </si>
  <si>
    <t>всего на закупки товаров, работ, услуг</t>
  </si>
  <si>
    <t>в соответствии</t>
  </si>
  <si>
    <t>с Федеральным законом от</t>
  </si>
  <si>
    <t>5 апреля 2013 г. N 44-ФЗ</t>
  </si>
  <si>
    <t>«О контрактной системе в сфере закупок товаров, работ, услуг для обеспечения государственных и муниципальных нужд»</t>
  </si>
  <si>
    <t>На 2017 г. очередной финансовый год</t>
  </si>
  <si>
    <t>Выплаты по расходам на закупку товаров, работ, услуг, всего:</t>
  </si>
  <si>
    <t>на оплату контрактов, заключенных до начала очередного финансового года:</t>
  </si>
  <si>
    <t>на закупку товаров, работ, услуг по году начала закупки:</t>
  </si>
  <si>
    <t>Таблица 3</t>
  </si>
  <si>
    <t>Сведения о средствах, поступающих во временное распоряжение</t>
  </si>
  <si>
    <t>учреждения (подразделения)</t>
  </si>
  <si>
    <r>
      <t xml:space="preserve">На </t>
    </r>
    <r>
      <rPr>
        <u val="single"/>
        <sz val="14"/>
        <rFont val="Times New Roman"/>
        <family val="1"/>
      </rPr>
      <t>01.01.</t>
    </r>
    <r>
      <rPr>
        <sz val="14"/>
        <rFont val="Times New Roman"/>
        <family val="1"/>
      </rPr>
      <t>2017г.</t>
    </r>
  </si>
  <si>
    <t xml:space="preserve">                                                                  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</si>
  <si>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</si>
  <si>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</si>
  <si>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</si>
  <si>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>Таблица 4</t>
  </si>
  <si>
    <r>
      <t>Справочная информация</t>
    </r>
    <r>
      <rPr>
        <sz val="10"/>
        <rFont val="Courier New"/>
        <family val="3"/>
      </rPr>
      <t xml:space="preserve">                                                                  </t>
    </r>
  </si>
  <si>
    <t xml:space="preserve">Сумма </t>
  </si>
  <si>
    <t>(тыс. руб.)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</si>
  <si>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</si>
  <si>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</si>
  <si>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</si>
  <si>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Директор МБОУ ДО ДЮЦ                     ____________            В.Е. Попова</t>
  </si>
  <si>
    <t xml:space="preserve">                                                                                    (подпись)                          (расшифровка подписи)</t>
  </si>
  <si>
    <t>Главный бухгалтер                               _____________           Т.А. Агеева</t>
  </si>
  <si>
    <r>
      <t xml:space="preserve">                                                              </t>
    </r>
    <r>
      <rPr>
        <sz val="10"/>
        <rFont val="Times New Roman"/>
        <family val="1"/>
      </rPr>
      <t>(подпись)                            (расшифровка подписи</t>
    </r>
    <r>
      <rPr>
        <sz val="14"/>
        <rFont val="Times New Roman"/>
        <family val="1"/>
      </rPr>
      <t>)</t>
    </r>
  </si>
  <si>
    <t>Исполнитель                                                          ________________           Н.Н. Каторгина</t>
  </si>
  <si>
    <r>
      <t>Тел. ___</t>
    </r>
    <r>
      <rPr>
        <u val="single"/>
        <sz val="12"/>
        <rFont val="Times New Roman"/>
        <family val="1"/>
      </rPr>
      <t>4-00-47</t>
    </r>
    <r>
      <rPr>
        <sz val="12"/>
        <rFont val="Times New Roman"/>
        <family val="1"/>
      </rPr>
      <t>__</t>
    </r>
    <r>
      <rPr>
        <sz val="14"/>
        <rFont val="Times New Roman"/>
        <family val="1"/>
      </rPr>
      <t xml:space="preserve">_                                     </t>
    </r>
    <r>
      <rPr>
        <sz val="10"/>
        <rFont val="Times New Roman"/>
        <family val="1"/>
      </rPr>
      <t>(подпись)                            (расшифровка подписи)</t>
    </r>
  </si>
  <si>
    <t>«___»__________20__г.</t>
  </si>
  <si>
    <t>Приложение 2</t>
  </si>
  <si>
    <t>к Порядку составления и утверждения плана финансово-хозяйственной деятельности муниципального бюджетного учреждения</t>
  </si>
  <si>
    <t xml:space="preserve">                                                </t>
  </si>
  <si>
    <t>Утверждаю</t>
  </si>
  <si>
    <t xml:space="preserve">Председатель комитета по образованию </t>
  </si>
  <si>
    <r>
      <t>Администрации города Новоалтайска</t>
    </r>
    <r>
      <rPr>
        <sz val="12"/>
        <rFont val=""/>
        <family val="1"/>
      </rPr>
      <t xml:space="preserve"> </t>
    </r>
  </si>
  <si>
    <r>
      <t xml:space="preserve">                                       _____________             </t>
    </r>
    <r>
      <rPr>
        <sz val="11"/>
        <rFont val="Courier New"/>
        <family val="3"/>
      </rPr>
      <t>М.В. Мосинцева</t>
    </r>
  </si>
  <si>
    <t xml:space="preserve">                                         (подпись)                       (расшифровка подписи)</t>
  </si>
  <si>
    <t xml:space="preserve">                                       "___" _________ 20__ г.</t>
  </si>
  <si>
    <t>СВЕДЕНИЯ</t>
  </si>
  <si>
    <t>ОБ ОПЕРАЦИЯХ С ЦЕЛЕВЫМИ СУБСИДИЯМИ, ПРЕДОСТАВЛЕННЫМИ МУНИЦИПАЛЬНОМУ УЧРЕЖДЕНИЮ НА 2017 год</t>
  </si>
  <si>
    <t>КОДЫ</t>
  </si>
  <si>
    <t>Форма по ОКУД</t>
  </si>
  <si>
    <t>0501016</t>
  </si>
  <si>
    <t>"_______"________________2017 г.</t>
  </si>
  <si>
    <t>Муниципальное учреждение</t>
  </si>
  <si>
    <t xml:space="preserve"> Муниципальное бюджетное образовательное учреждение дополнительного образования Детско-юношеский центр города Новоалтайска </t>
  </si>
  <si>
    <t xml:space="preserve">ИНН/КПП                                                                                        </t>
  </si>
  <si>
    <t xml:space="preserve">  22080085 63  /  220801001</t>
  </si>
  <si>
    <t>Дата предоставления предыдущих Сведений</t>
  </si>
  <si>
    <t>Наименование бюджета</t>
  </si>
  <si>
    <t>по ОКТМО</t>
  </si>
  <si>
    <t>функции и полномочия учредителя</t>
  </si>
  <si>
    <t>Администрация города Новоалтайска</t>
  </si>
  <si>
    <t>Глава по БК</t>
  </si>
  <si>
    <t>ведение лицевого счета</t>
  </si>
  <si>
    <t>Единица измерения:руб.(с точностью</t>
  </si>
  <si>
    <t>до второго десятичного знака)</t>
  </si>
  <si>
    <t>(наименование иностранной валюты)</t>
  </si>
  <si>
    <t>по ОКВ</t>
  </si>
  <si>
    <t>Наименование субсидии</t>
  </si>
  <si>
    <t>Код субсидии</t>
  </si>
  <si>
    <t>Код по бюджетной классификации Российской Федерации</t>
  </si>
  <si>
    <t>Код объекта ФАИП</t>
  </si>
  <si>
    <t>Разрешенный к использованию остаток субсидии прошлых лет на начало 2017 года</t>
  </si>
  <si>
    <t>Суммы возврата дебиторской задолженности прошлых лет</t>
  </si>
  <si>
    <t>Планируемые</t>
  </si>
  <si>
    <t>Код</t>
  </si>
  <si>
    <t>Сумма</t>
  </si>
  <si>
    <t>поступления</t>
  </si>
  <si>
    <t>выплаты</t>
  </si>
  <si>
    <t>Муниципальная программа "Обеспечение пожарной безопасности и безопасности людей на водных объектах в городе Новоалтайске на 2016 - 2020 годы" Подпрограмма 2 "Обеспечение пожарной безопасности в городе Новоалтайске на 2016-2020 годы"</t>
  </si>
  <si>
    <t>0314 11 2 00 60990</t>
  </si>
  <si>
    <t>Номер страницы</t>
  </si>
  <si>
    <t>Всего страниц</t>
  </si>
  <si>
    <t>Директор МБОУ ДО ДЮЦ</t>
  </si>
  <si>
    <t>В.Е. Попова</t>
  </si>
  <si>
    <t>ОТМЕТКА ОРГАНА, ОСУЩЕСТВЛЯЮЩЕГО ВЕДЕНИЕ</t>
  </si>
  <si>
    <t>(подпись)</t>
  </si>
  <si>
    <t>(расшифровка подписи)</t>
  </si>
  <si>
    <t>ЛИЦЕВОГО СЧЕТА О ПРИНЯТИИ НАСТОЯЩИХ СВЕДЕНИЙ</t>
  </si>
  <si>
    <t>Ответственный</t>
  </si>
  <si>
    <t>исполнитель</t>
  </si>
  <si>
    <t>Главный бухгалтер</t>
  </si>
  <si>
    <t>Т.А. Агеева</t>
  </si>
  <si>
    <t>(должность)</t>
  </si>
  <si>
    <t>(расшифровка</t>
  </si>
  <si>
    <t>подписи)</t>
  </si>
  <si>
    <t>(телефон)</t>
  </si>
  <si>
    <t>2-00-47</t>
  </si>
  <si>
    <t>"______"____________2017г.</t>
  </si>
  <si>
    <t>Муниципальная программа "Комплексные меры противодействия злоупотреблению наркотиками и их незаконному обороту в городе Новоалтайске на 2016-2020 годы"</t>
  </si>
  <si>
    <t>0314 15 0 00 60990</t>
  </si>
  <si>
    <t>Муниципальная программа "Профилактика преступлений и иных правонарушений в городе Новоалтайске на 2016 - 2020 годы" Подпрограмма 1 "Профилактика преступлений и иных правонарушений в городе Новоалтайске на 2016-2020 годы"</t>
  </si>
  <si>
    <t>0314 31 1 00 60990</t>
  </si>
  <si>
    <t>Муниципальная программа "Содействие занятости населения городе Новоалтайске на 2016 - 2020 годы" Подпрограмма 2 "Улучшение условий и охраны труда в городе Новоалтайске""</t>
  </si>
  <si>
    <t>0401 18 2 00 60990</t>
  </si>
  <si>
    <t>Муниципальная программа "Молодёжь Новоалтайска 2016-2020 годы"   Предоставление субсидий бюджетным учреждениям на иные цели</t>
  </si>
  <si>
    <t>0707 25 0 00 60990</t>
  </si>
  <si>
    <t>Муниципальная программа "Развитие системы образования в городе Новоалтайске 2016-2020 годы"   Предоставление субсидий бюджетным учреждениям на иные цели</t>
  </si>
  <si>
    <t>0709 23 0 00 60990</t>
  </si>
  <si>
    <t>ЦЕЛЕВЫЕ</t>
  </si>
  <si>
    <t>наименование субсидии</t>
  </si>
  <si>
    <t xml:space="preserve">Код </t>
  </si>
  <si>
    <t>код</t>
  </si>
  <si>
    <t>2</t>
  </si>
  <si>
    <t>Муниципальная программа "Профилактика терроризма и экстримизма в городе Новоалтайске на 2016 - 2020 годы"</t>
  </si>
  <si>
    <t>0314 14 0 00 60990</t>
  </si>
  <si>
    <t>04017950403</t>
  </si>
  <si>
    <t>04017950404</t>
  </si>
  <si>
    <t>07015221304</t>
  </si>
  <si>
    <t>Муниципальная программа "Содействие занятости населения городе Новоалтайске на 2016 - 2020 годы" Подпрограмма 1 "Содействие эффективности занятости населения и социальная поддержка безработных граждан"</t>
  </si>
  <si>
    <t>0401 18 1 00 60990</t>
  </si>
  <si>
    <t>07024219903</t>
  </si>
  <si>
    <t>07025200900</t>
  </si>
  <si>
    <t>Муниципальная программа "Развитие системы образования в городе Новоалтайске 2016-2020 годы"   Компенсационные выплаты на питание обучающимся в муниципальных общеобразовательных организациях, нуждающимся в социальной поддержке</t>
  </si>
  <si>
    <t>0702 23 0 00 10500</t>
  </si>
  <si>
    <t>07027951001</t>
  </si>
  <si>
    <t>0702 23 0 00 70930</t>
  </si>
  <si>
    <t>07077950703</t>
  </si>
  <si>
    <t>0707 23 0 00 60990</t>
  </si>
  <si>
    <t>07077951003</t>
  </si>
  <si>
    <t>07097950305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</si>
  <si>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</si>
  <si>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1004 90 4 70700</t>
  </si>
  <si>
    <t>Мероприятия, связанные с отдыхом и оздоровлением детей, находящихся в трудной жизненной ситуации, в организациях отдыха детей и их оздоровления, расположенных на территории Российской Федерации</t>
  </si>
  <si>
    <t>0707 23 0 00 54570</t>
  </si>
  <si>
    <t xml:space="preserve">Государственная программа Алтайского края "Развитие образования и молодежной политики" на 2014-2020 годы   на организацию санаторно-курортного лечения педагогических работников муниципальных дошкольных образовательных и муниципальных общеобразовательных организаций             </t>
  </si>
  <si>
    <t>0709 23 0 00 13230</t>
  </si>
  <si>
    <t>241</t>
  </si>
  <si>
    <t>Приложение N 2</t>
  </si>
  <si>
    <t xml:space="preserve">            3. Расчет (обоснование) расходов на уплату налогов,</t>
  </si>
  <si>
    <t xml:space="preserve">                          сборов и иных платежей</t>
  </si>
  <si>
    <r>
      <t>Код видов расходов _____</t>
    </r>
    <r>
      <rPr>
        <u val="single"/>
        <sz val="10"/>
        <rFont val="Courier New"/>
        <family val="3"/>
      </rPr>
      <t>290</t>
    </r>
    <r>
      <rPr>
        <sz val="10"/>
        <rFont val="Courier New"/>
        <family val="3"/>
      </rPr>
      <t>___________________________________________________</t>
    </r>
  </si>
  <si>
    <t>Источник финансового обеспечения:</t>
  </si>
  <si>
    <t>средства бюджета городского округа города Новоалтайска</t>
  </si>
  <si>
    <t>N п/п</t>
  </si>
  <si>
    <t>Наименование расходов</t>
  </si>
  <si>
    <t>Налоговая база, руб.</t>
  </si>
  <si>
    <t>Ставка налога, %</t>
  </si>
  <si>
    <r>
      <t>Сумма исчисленного налога, подлежащего уплате, руб. (</t>
    </r>
    <r>
      <rPr>
        <sz val="11"/>
        <color indexed="12"/>
        <rFont val="Calibri"/>
        <family val="2"/>
      </rPr>
      <t>гр. 3</t>
    </r>
    <r>
      <rPr>
        <sz val="11"/>
        <rFont val="Calibri"/>
        <family val="2"/>
      </rPr>
      <t xml:space="preserve"> x </t>
    </r>
    <r>
      <rPr>
        <sz val="11"/>
        <color indexed="12"/>
        <rFont val="Calibri"/>
        <family val="2"/>
      </rPr>
      <t>гр. 4</t>
    </r>
    <r>
      <rPr>
        <sz val="11"/>
        <rFont val="Calibri"/>
        <family val="2"/>
      </rPr>
      <t xml:space="preserve"> / 100)</t>
    </r>
  </si>
  <si>
    <t>Проведение мероприятий</t>
  </si>
  <si>
    <t>Налог на имущество</t>
  </si>
  <si>
    <t>Налог на землю</t>
  </si>
  <si>
    <t>Загрязнение окруж.среды</t>
  </si>
  <si>
    <t>Транспортный налог</t>
  </si>
  <si>
    <t>Итого:</t>
  </si>
  <si>
    <t xml:space="preserve">     6. Расчет (обоснование) расходов на закупку товаров, работ, услуг</t>
  </si>
  <si>
    <r>
      <t>Код видов расходов ______</t>
    </r>
    <r>
      <rPr>
        <u val="single"/>
        <sz val="10"/>
        <rFont val="Courier New"/>
        <family val="3"/>
      </rPr>
      <t>221</t>
    </r>
    <r>
      <rPr>
        <sz val="10"/>
        <rFont val="Courier New"/>
        <family val="3"/>
      </rPr>
      <t>______Услуги связи___________________________</t>
    </r>
  </si>
  <si>
    <t xml:space="preserve">Источник финансового обеспечения: </t>
  </si>
  <si>
    <t xml:space="preserve">         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</si>
  <si>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</si>
  <si>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</si>
  <si>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</si>
  <si>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r>
      <t>Сумма, руб. (</t>
    </r>
    <r>
      <rPr>
        <sz val="11"/>
        <color indexed="12"/>
        <rFont val="Calibri"/>
        <family val="2"/>
      </rPr>
      <t>гр. 3</t>
    </r>
    <r>
      <rPr>
        <sz val="11"/>
        <rFont val="Calibri"/>
        <family val="2"/>
      </rPr>
      <t xml:space="preserve"> x </t>
    </r>
    <r>
      <rPr>
        <sz val="11"/>
        <color indexed="12"/>
        <rFont val="Calibri"/>
        <family val="2"/>
      </rPr>
      <t>гр. 4</t>
    </r>
    <r>
      <rPr>
        <sz val="11"/>
        <rFont val="Calibri"/>
        <family val="2"/>
      </rPr>
      <t xml:space="preserve"> x </t>
    </r>
    <r>
      <rPr>
        <sz val="11"/>
        <color indexed="12"/>
        <rFont val="Calibri"/>
        <family val="2"/>
      </rPr>
      <t>гр. 5</t>
    </r>
    <r>
      <rPr>
        <sz val="11"/>
        <rFont val="Calibri"/>
        <family val="2"/>
      </rPr>
      <t>)</t>
    </r>
  </si>
  <si>
    <t xml:space="preserve">Абонентская плата </t>
  </si>
  <si>
    <t>Спутниковые системы Мониторинга</t>
  </si>
  <si>
    <t>Интернет</t>
  </si>
  <si>
    <t xml:space="preserve">      6.3. Расчет (обоснование) расходов на оплату коммунальных услуг</t>
  </si>
  <si>
    <t>Размер потребления ресурсов</t>
  </si>
  <si>
    <t>Тариф (с учетом НДС), руб.</t>
  </si>
  <si>
    <t>Индексация, %</t>
  </si>
  <si>
    <r>
      <t>Сумма, руб. (</t>
    </r>
    <r>
      <rPr>
        <sz val="11"/>
        <color indexed="12"/>
        <rFont val="Calibri"/>
        <family val="2"/>
      </rPr>
      <t>гр. 4</t>
    </r>
    <r>
      <rPr>
        <sz val="11"/>
        <rFont val="Calibri"/>
        <family val="2"/>
      </rPr>
      <t xml:space="preserve"> x </t>
    </r>
    <r>
      <rPr>
        <sz val="11"/>
        <color indexed="12"/>
        <rFont val="Calibri"/>
        <family val="2"/>
      </rPr>
      <t>гр. 5</t>
    </r>
    <r>
      <rPr>
        <sz val="11"/>
        <rFont val="Calibri"/>
        <family val="2"/>
      </rPr>
      <t xml:space="preserve"> x </t>
    </r>
    <r>
      <rPr>
        <sz val="11"/>
        <color indexed="12"/>
        <rFont val="Calibri"/>
        <family val="2"/>
      </rPr>
      <t>гр. 6</t>
    </r>
    <r>
      <rPr>
        <sz val="11"/>
        <rFont val="Calibri"/>
        <family val="2"/>
      </rPr>
      <t>)</t>
    </r>
  </si>
  <si>
    <t>Электроэнергия</t>
  </si>
  <si>
    <t>Отопление</t>
  </si>
  <si>
    <t>Горячая вода</t>
  </si>
  <si>
    <t>Холодная вода</t>
  </si>
  <si>
    <t>Канализование</t>
  </si>
  <si>
    <t xml:space="preserve">         6.5. Расчет (обоснование) расходов на оплату работ, услуг</t>
  </si>
  <si>
    <t xml:space="preserve">                          по содержанию имущества</t>
  </si>
  <si>
    <t>Объект</t>
  </si>
  <si>
    <t>Количество работ (услуг)</t>
  </si>
  <si>
    <t>Стоимость работ (услуг), руб.</t>
  </si>
  <si>
    <t>Услуги СЭС</t>
  </si>
  <si>
    <t>Вывоз мусора</t>
  </si>
  <si>
    <t xml:space="preserve"> Промывка отопления</t>
  </si>
  <si>
    <t>Пропитка крыши</t>
  </si>
  <si>
    <t xml:space="preserve">     6.6. Расчет (обоснование) расходов на оплату прочих работ, услуг</t>
  </si>
  <si>
    <t>Количество договоров</t>
  </si>
  <si>
    <t>Стоимость услуги, руб.</t>
  </si>
  <si>
    <t>Противопожарная охрана объекта</t>
  </si>
  <si>
    <t>Профмедосмотр</t>
  </si>
  <si>
    <t>Лабораторные работы</t>
  </si>
  <si>
    <t>Автострахование</t>
  </si>
  <si>
    <t>Тревожная кнопка</t>
  </si>
  <si>
    <t>Охрана труда</t>
  </si>
  <si>
    <t xml:space="preserve">        6.7. Расчет (обоснование) расходов на приобретение основных</t>
  </si>
  <si>
    <t xml:space="preserve">                       средств, материальных запасов</t>
  </si>
  <si>
    <t>Количество</t>
  </si>
  <si>
    <t>Средняя стоимость, руб.</t>
  </si>
  <si>
    <r>
      <t>Сумма, руб. (</t>
    </r>
    <r>
      <rPr>
        <sz val="11"/>
        <color indexed="12"/>
        <rFont val="Calibri"/>
        <family val="2"/>
      </rPr>
      <t>гр. 2</t>
    </r>
    <r>
      <rPr>
        <sz val="11"/>
        <rFont val="Calibri"/>
        <family val="2"/>
      </rPr>
      <t xml:space="preserve"> x </t>
    </r>
    <r>
      <rPr>
        <sz val="11"/>
        <color indexed="12"/>
        <rFont val="Calibri"/>
        <family val="2"/>
      </rPr>
      <t>гр. 3</t>
    </r>
    <r>
      <rPr>
        <sz val="11"/>
        <rFont val="Calibri"/>
        <family val="2"/>
      </rPr>
      <t>)</t>
    </r>
  </si>
  <si>
    <t>Уголь</t>
  </si>
  <si>
    <t>65 т</t>
  </si>
  <si>
    <t>ГСМ</t>
  </si>
  <si>
    <t>Хозяйственные материалы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</si>
</sst>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@"/>
    <numFmt numFmtId="167" formatCode="# ?/?"/>
  </numFmts>
  <fonts count="33">
    <font>
      <sz val="8"/>
      <name val="Arial Cyr"/>
      <family val="2"/>
    </font>
    <font>
      <sz val="10"/>
      <name val="Arial"/>
      <family val="0"/>
    </font>
    <font>
      <sz val="10"/>
      <name val="Courier New"/>
      <family val="3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"/>
      <family val="1"/>
    </font>
    <font>
      <sz val="9"/>
      <name val="Times New Roman"/>
      <family val="1"/>
    </font>
    <font>
      <sz val="10"/>
      <name val=""/>
      <family val="1"/>
    </font>
    <font>
      <u val="single"/>
      <sz val="12"/>
      <name val=""/>
      <family val="1"/>
    </font>
    <font>
      <sz val="11"/>
      <name val="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u val="single"/>
      <sz val="8"/>
      <name val="Arial Cyr"/>
      <family val="2"/>
    </font>
    <font>
      <u val="single"/>
      <sz val="12"/>
      <name val="Times New Roman;Times"/>
      <family val="1"/>
    </font>
    <font>
      <sz val="12"/>
      <name val="Arial Cyr"/>
      <family val="2"/>
    </font>
    <font>
      <sz val="12"/>
      <color indexed="10"/>
      <name val="Times New Roman"/>
      <family val="1"/>
    </font>
    <font>
      <sz val="9"/>
      <name val="Arial Cyr"/>
      <family val="2"/>
    </font>
    <font>
      <u val="single"/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u val="single"/>
      <sz val="8"/>
      <color indexed="12"/>
      <name val="Arial Cyr"/>
      <family val="2"/>
    </font>
    <font>
      <sz val="7"/>
      <name val="Courier New"/>
      <family val="3"/>
    </font>
    <font>
      <sz val="11"/>
      <name val="Arial Cyr"/>
      <family val="2"/>
    </font>
    <font>
      <sz val="11"/>
      <name val="Courier New"/>
      <family val="3"/>
    </font>
    <font>
      <u val="single"/>
      <sz val="10"/>
      <name val=""/>
      <family val="1"/>
    </font>
    <font>
      <sz val="11"/>
      <name val="Calibri"/>
      <family val="2"/>
    </font>
    <font>
      <u val="single"/>
      <sz val="10"/>
      <name val="Courier New"/>
      <family val="3"/>
    </font>
    <font>
      <sz val="10"/>
      <name val="Arial Cyr"/>
      <family val="2"/>
    </font>
    <font>
      <sz val="11"/>
      <color indexed="12"/>
      <name val="Calibri"/>
      <family val="2"/>
    </font>
    <font>
      <sz val="1"/>
      <name val="Courier New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3" fillId="0" borderId="0" applyNumberFormat="0" applyFill="0" applyBorder="0" applyAlignment="0" applyProtection="0"/>
  </cellStyleXfs>
  <cellXfs count="169">
    <xf numFmtId="164" fontId="0" fillId="0" borderId="0" xfId="0" applyAlignment="1">
      <alignment/>
    </xf>
    <xf numFmtId="164" fontId="1" fillId="0" borderId="0" xfId="0" applyFont="1" applyAlignment="1">
      <alignment horizontal="left" indent="15"/>
    </xf>
    <xf numFmtId="164" fontId="2" fillId="0" borderId="0" xfId="0" applyFont="1" applyAlignment="1">
      <alignment horizontal="justify"/>
    </xf>
    <xf numFmtId="164" fontId="3" fillId="0" borderId="0" xfId="0" applyFont="1" applyAlignment="1">
      <alignment horizontal="justify"/>
    </xf>
    <xf numFmtId="164" fontId="4" fillId="0" borderId="0" xfId="0" applyFont="1" applyAlignment="1">
      <alignment/>
    </xf>
    <xf numFmtId="164" fontId="4" fillId="0" borderId="0" xfId="0" applyFont="1" applyAlignment="1">
      <alignment horizontal="justify"/>
    </xf>
    <xf numFmtId="164" fontId="5" fillId="0" borderId="0" xfId="0" applyFont="1" applyBorder="1" applyAlignment="1">
      <alignment horizontal="right" wrapText="1"/>
    </xf>
    <xf numFmtId="164" fontId="6" fillId="0" borderId="0" xfId="0" applyFont="1" applyAlignment="1">
      <alignment horizontal="right"/>
    </xf>
    <xf numFmtId="164" fontId="7" fillId="0" borderId="0" xfId="0" applyFont="1" applyAlignment="1">
      <alignment horizontal="justify"/>
    </xf>
    <xf numFmtId="164" fontId="4" fillId="0" borderId="0" xfId="0" applyFont="1" applyBorder="1" applyAlignment="1">
      <alignment horizontal="right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 vertical="top" wrapText="1"/>
    </xf>
    <xf numFmtId="164" fontId="5" fillId="0" borderId="1" xfId="0" applyFont="1" applyBorder="1" applyAlignment="1">
      <alignment horizontal="center" vertical="top" wrapText="1"/>
    </xf>
    <xf numFmtId="164" fontId="5" fillId="0" borderId="2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right" vertical="top" wrapText="1"/>
    </xf>
    <xf numFmtId="164" fontId="5" fillId="0" borderId="3" xfId="0" applyFont="1" applyBorder="1" applyAlignment="1">
      <alignment horizontal="center" vertical="top" wrapText="1"/>
    </xf>
    <xf numFmtId="165" fontId="5" fillId="0" borderId="3" xfId="0" applyNumberFormat="1" applyFont="1" applyBorder="1" applyAlignment="1">
      <alignment horizontal="center" vertical="top" wrapText="1"/>
    </xf>
    <xf numFmtId="164" fontId="5" fillId="0" borderId="0" xfId="0" applyFont="1" applyBorder="1" applyAlignment="1">
      <alignment horizontal="justify" vertical="top" wrapText="1"/>
    </xf>
    <xf numFmtId="164" fontId="5" fillId="0" borderId="4" xfId="0" applyFont="1" applyBorder="1" applyAlignment="1">
      <alignment horizontal="center" vertical="top" wrapText="1"/>
    </xf>
    <xf numFmtId="164" fontId="5" fillId="0" borderId="0" xfId="0" applyFont="1" applyAlignment="1">
      <alignment horizontal="justify" vertical="top" wrapText="1"/>
    </xf>
    <xf numFmtId="164" fontId="4" fillId="0" borderId="0" xfId="0" applyFont="1" applyBorder="1" applyAlignment="1">
      <alignment horizontal="left"/>
    </xf>
    <xf numFmtId="164" fontId="8" fillId="0" borderId="5" xfId="0" applyFont="1" applyBorder="1" applyAlignment="1">
      <alignment horizontal="left" wrapText="1"/>
    </xf>
    <xf numFmtId="164" fontId="0" fillId="0" borderId="0" xfId="0" applyAlignment="1">
      <alignment wrapText="1"/>
    </xf>
    <xf numFmtId="164" fontId="4" fillId="0" borderId="6" xfId="0" applyFont="1" applyBorder="1" applyAlignment="1">
      <alignment horizontal="left"/>
    </xf>
    <xf numFmtId="164" fontId="11" fillId="0" borderId="5" xfId="0" applyFont="1" applyBorder="1" applyAlignment="1">
      <alignment horizontal="left"/>
    </xf>
    <xf numFmtId="164" fontId="4" fillId="0" borderId="5" xfId="0" applyFont="1" applyBorder="1" applyAlignment="1">
      <alignment horizontal="left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left" wrapText="1"/>
    </xf>
    <xf numFmtId="164" fontId="12" fillId="0" borderId="0" xfId="0" applyFont="1" applyBorder="1" applyAlignment="1">
      <alignment horizontal="left" wrapText="1"/>
    </xf>
    <xf numFmtId="164" fontId="13" fillId="0" borderId="0" xfId="0" applyFont="1" applyAlignment="1">
      <alignment/>
    </xf>
    <xf numFmtId="164" fontId="5" fillId="0" borderId="0" xfId="0" applyFont="1" applyBorder="1" applyAlignment="1">
      <alignment horizontal="left"/>
    </xf>
    <xf numFmtId="164" fontId="14" fillId="0" borderId="0" xfId="0" applyFont="1" applyBorder="1" applyAlignment="1">
      <alignment wrapText="1"/>
    </xf>
    <xf numFmtId="164" fontId="5" fillId="0" borderId="0" xfId="0" applyFont="1" applyAlignment="1">
      <alignment horizontal="center"/>
    </xf>
    <xf numFmtId="164" fontId="13" fillId="0" borderId="0" xfId="0" applyFont="1" applyAlignment="1">
      <alignment horizontal="justify"/>
    </xf>
    <xf numFmtId="164" fontId="9" fillId="0" borderId="0" xfId="0" applyFont="1" applyAlignment="1">
      <alignment horizontal="left"/>
    </xf>
    <xf numFmtId="164" fontId="3" fillId="0" borderId="0" xfId="0" applyFont="1" applyAlignment="1">
      <alignment horizontal="center"/>
    </xf>
    <xf numFmtId="164" fontId="9" fillId="0" borderId="0" xfId="0" applyFont="1" applyBorder="1" applyAlignment="1">
      <alignment horizontal="left" wrapText="1"/>
    </xf>
    <xf numFmtId="164" fontId="4" fillId="0" borderId="7" xfId="0" applyFont="1" applyBorder="1" applyAlignment="1">
      <alignment/>
    </xf>
    <xf numFmtId="164" fontId="5" fillId="0" borderId="8" xfId="0" applyFont="1" applyBorder="1" applyAlignment="1">
      <alignment horizontal="center" wrapText="1"/>
    </xf>
    <xf numFmtId="164" fontId="5" fillId="0" borderId="4" xfId="0" applyFont="1" applyBorder="1" applyAlignment="1">
      <alignment horizontal="center" wrapText="1"/>
    </xf>
    <xf numFmtId="164" fontId="5" fillId="0" borderId="9" xfId="0" applyFont="1" applyBorder="1" applyAlignment="1">
      <alignment horizontal="center" wrapText="1"/>
    </xf>
    <xf numFmtId="164" fontId="4" fillId="0" borderId="9" xfId="0" applyFont="1" applyBorder="1" applyAlignment="1">
      <alignment horizontal="center" wrapText="1"/>
    </xf>
    <xf numFmtId="164" fontId="4" fillId="0" borderId="3" xfId="0" applyFont="1" applyBorder="1" applyAlignment="1">
      <alignment horizontal="center" wrapText="1"/>
    </xf>
    <xf numFmtId="164" fontId="5" fillId="0" borderId="3" xfId="0" applyFont="1" applyBorder="1" applyAlignment="1">
      <alignment vertical="top" wrapText="1"/>
    </xf>
    <xf numFmtId="164" fontId="15" fillId="0" borderId="10" xfId="0" applyFont="1" applyBorder="1" applyAlignment="1">
      <alignment horizontal="right"/>
    </xf>
    <xf numFmtId="164" fontId="0" fillId="0" borderId="10" xfId="0" applyFont="1" applyBorder="1" applyAlignment="1">
      <alignment horizontal="right"/>
    </xf>
    <xf numFmtId="164" fontId="16" fillId="0" borderId="9" xfId="0" applyFont="1" applyBorder="1" applyAlignment="1">
      <alignment wrapText="1"/>
    </xf>
    <xf numFmtId="164" fontId="5" fillId="0" borderId="9" xfId="0" applyFont="1" applyBorder="1" applyAlignment="1">
      <alignment wrapText="1"/>
    </xf>
    <xf numFmtId="164" fontId="5" fillId="0" borderId="3" xfId="0" applyFont="1" applyBorder="1" applyAlignment="1">
      <alignment wrapText="1"/>
    </xf>
    <xf numFmtId="164" fontId="3" fillId="0" borderId="0" xfId="0" applyFont="1" applyAlignment="1">
      <alignment horizontal="right"/>
    </xf>
    <xf numFmtId="164" fontId="17" fillId="0" borderId="0" xfId="0" applyFont="1" applyAlignment="1">
      <alignment/>
    </xf>
    <xf numFmtId="164" fontId="7" fillId="0" borderId="0" xfId="0" applyFont="1" applyAlignment="1">
      <alignment horizontal="right"/>
    </xf>
    <xf numFmtId="164" fontId="3" fillId="0" borderId="0" xfId="0" applyFont="1" applyBorder="1" applyAlignment="1">
      <alignment horizontal="right"/>
    </xf>
    <xf numFmtId="164" fontId="7" fillId="0" borderId="0" xfId="0" applyFont="1" applyAlignment="1">
      <alignment horizontal="center"/>
    </xf>
    <xf numFmtId="164" fontId="19" fillId="0" borderId="0" xfId="0" applyFont="1" applyAlignment="1">
      <alignment horizontal="justify"/>
    </xf>
    <xf numFmtId="164" fontId="7" fillId="0" borderId="4" xfId="0" applyFont="1" applyBorder="1" applyAlignment="1">
      <alignment horizontal="center" wrapText="1"/>
    </xf>
    <xf numFmtId="164" fontId="4" fillId="0" borderId="4" xfId="0" applyFont="1" applyBorder="1" applyAlignment="1">
      <alignment horizontal="center" wrapText="1"/>
    </xf>
    <xf numFmtId="164" fontId="4" fillId="0" borderId="8" xfId="0" applyFont="1" applyBorder="1" applyAlignment="1">
      <alignment horizontal="center" wrapText="1"/>
    </xf>
    <xf numFmtId="164" fontId="20" fillId="0" borderId="4" xfId="0" applyFont="1" applyBorder="1" applyAlignment="1">
      <alignment horizontal="center" wrapText="1"/>
    </xf>
    <xf numFmtId="164" fontId="20" fillId="0" borderId="8" xfId="0" applyFont="1" applyBorder="1" applyAlignment="1">
      <alignment horizontal="center" wrapText="1"/>
    </xf>
    <xf numFmtId="164" fontId="7" fillId="0" borderId="9" xfId="0" applyFont="1" applyBorder="1" applyAlignment="1">
      <alignment horizontal="center" wrapText="1"/>
    </xf>
    <xf numFmtId="164" fontId="21" fillId="0" borderId="9" xfId="0" applyFont="1" applyBorder="1" applyAlignment="1">
      <alignment vertical="top" wrapText="1"/>
    </xf>
    <xf numFmtId="164" fontId="22" fillId="0" borderId="3" xfId="0" applyFont="1" applyBorder="1" applyAlignment="1">
      <alignment horizontal="center" wrapText="1"/>
    </xf>
    <xf numFmtId="164" fontId="5" fillId="0" borderId="3" xfId="0" applyFont="1" applyBorder="1" applyAlignment="1">
      <alignment horizontal="center" wrapText="1"/>
    </xf>
    <xf numFmtId="164" fontId="7" fillId="0" borderId="9" xfId="0" applyFont="1" applyBorder="1" applyAlignment="1">
      <alignment horizontal="left" vertical="top" wrapText="1" indent="2"/>
    </xf>
    <xf numFmtId="164" fontId="7" fillId="0" borderId="9" xfId="0" applyFont="1" applyBorder="1" applyAlignment="1">
      <alignment vertical="top" wrapText="1"/>
    </xf>
    <xf numFmtId="164" fontId="4" fillId="0" borderId="3" xfId="0" applyFont="1" applyBorder="1" applyAlignment="1">
      <alignment wrapText="1"/>
    </xf>
    <xf numFmtId="164" fontId="5" fillId="0" borderId="3" xfId="0" applyFont="1" applyBorder="1" applyAlignment="1">
      <alignment horizontal="right" wrapText="1"/>
    </xf>
    <xf numFmtId="164" fontId="7" fillId="0" borderId="4" xfId="0" applyFont="1" applyBorder="1" applyAlignment="1">
      <alignment vertical="top" wrapText="1"/>
    </xf>
    <xf numFmtId="164" fontId="5" fillId="0" borderId="4" xfId="0" applyFont="1" applyBorder="1" applyAlignment="1">
      <alignment wrapText="1"/>
    </xf>
    <xf numFmtId="164" fontId="5" fillId="0" borderId="8" xfId="0" applyFont="1" applyBorder="1" applyAlignment="1">
      <alignment wrapText="1"/>
    </xf>
    <xf numFmtId="164" fontId="1" fillId="0" borderId="0" xfId="0" applyFont="1" applyAlignment="1">
      <alignment horizontal="justify"/>
    </xf>
    <xf numFmtId="164" fontId="3" fillId="0" borderId="0" xfId="0" applyFont="1" applyAlignment="1">
      <alignment/>
    </xf>
    <xf numFmtId="164" fontId="4" fillId="0" borderId="11" xfId="0" applyFont="1" applyBorder="1" applyAlignment="1">
      <alignment horizontal="center" wrapText="1"/>
    </xf>
    <xf numFmtId="164" fontId="23" fillId="0" borderId="4" xfId="20" applyNumberFormat="1" applyFont="1" applyFill="1" applyBorder="1" applyAlignment="1" applyProtection="1">
      <alignment horizontal="center" wrapText="1"/>
      <protection/>
    </xf>
    <xf numFmtId="164" fontId="23" fillId="0" borderId="11" xfId="20" applyNumberFormat="1" applyFont="1" applyFill="1" applyBorder="1" applyAlignment="1" applyProtection="1">
      <alignment horizontal="center" wrapText="1"/>
      <protection/>
    </xf>
    <xf numFmtId="164" fontId="4" fillId="0" borderId="9" xfId="0" applyFont="1" applyBorder="1" applyAlignment="1">
      <alignment vertical="top" wrapText="1"/>
    </xf>
    <xf numFmtId="164" fontId="4" fillId="0" borderId="9" xfId="0" applyFont="1" applyBorder="1" applyAlignment="1">
      <alignment wrapText="1"/>
    </xf>
    <xf numFmtId="164" fontId="4" fillId="0" borderId="4" xfId="0" applyFont="1" applyBorder="1" applyAlignment="1">
      <alignment wrapText="1"/>
    </xf>
    <xf numFmtId="164" fontId="4" fillId="0" borderId="9" xfId="0" applyFont="1" applyBorder="1" applyAlignment="1">
      <alignment horizontal="center" vertical="top" wrapText="1"/>
    </xf>
    <xf numFmtId="164" fontId="4" fillId="0" borderId="3" xfId="0" applyFont="1" applyBorder="1" applyAlignment="1">
      <alignment horizontal="center" vertical="top" wrapText="1"/>
    </xf>
    <xf numFmtId="164" fontId="5" fillId="0" borderId="9" xfId="0" applyFont="1" applyBorder="1" applyAlignment="1">
      <alignment vertical="top" wrapText="1"/>
    </xf>
    <xf numFmtId="164" fontId="11" fillId="0" borderId="3" xfId="0" applyFont="1" applyBorder="1" applyAlignment="1">
      <alignment horizontal="justify" vertical="top" wrapText="1"/>
    </xf>
    <xf numFmtId="164" fontId="11" fillId="0" borderId="3" xfId="0" applyFont="1" applyBorder="1" applyAlignment="1">
      <alignment horizontal="center" vertical="top" wrapText="1"/>
    </xf>
    <xf numFmtId="164" fontId="5" fillId="0" borderId="12" xfId="0" applyFont="1" applyBorder="1" applyAlignment="1">
      <alignment horizontal="center" vertical="top" wrapText="1"/>
    </xf>
    <xf numFmtId="164" fontId="3" fillId="0" borderId="3" xfId="0" applyFont="1" applyBorder="1" applyAlignment="1">
      <alignment horizontal="center" vertical="top" wrapText="1"/>
    </xf>
    <xf numFmtId="164" fontId="23" fillId="0" borderId="4" xfId="20" applyNumberFormat="1" applyFont="1" applyFill="1" applyBorder="1" applyAlignment="1" applyProtection="1">
      <alignment vertical="top" wrapText="1"/>
      <protection/>
    </xf>
    <xf numFmtId="164" fontId="3" fillId="0" borderId="4" xfId="0" applyFont="1" applyBorder="1" applyAlignment="1">
      <alignment horizontal="center" vertical="top" wrapText="1"/>
    </xf>
    <xf numFmtId="164" fontId="5" fillId="0" borderId="4" xfId="0" applyFont="1" applyBorder="1" applyAlignment="1">
      <alignment vertical="top" wrapText="1"/>
    </xf>
    <xf numFmtId="164" fontId="3" fillId="0" borderId="4" xfId="0" applyFont="1" applyBorder="1" applyAlignment="1">
      <alignment vertical="top" wrapText="1"/>
    </xf>
    <xf numFmtId="164" fontId="3" fillId="0" borderId="0" xfId="0" applyFont="1" applyBorder="1" applyAlignment="1">
      <alignment horizontal="left"/>
    </xf>
    <xf numFmtId="164" fontId="4" fillId="0" borderId="0" xfId="0" applyFont="1" applyBorder="1" applyAlignment="1">
      <alignment horizontal="center"/>
    </xf>
    <xf numFmtId="164" fontId="3" fillId="0" borderId="0" xfId="0" applyFont="1" applyAlignment="1">
      <alignment horizontal="left"/>
    </xf>
    <xf numFmtId="164" fontId="3" fillId="0" borderId="0" xfId="0" applyFont="1" applyAlignment="1">
      <alignment horizontal="left" indent="15"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Font="1" applyBorder="1" applyAlignment="1">
      <alignment horizontal="center" wrapText="1"/>
    </xf>
    <xf numFmtId="164" fontId="24" fillId="0" borderId="0" xfId="0" applyFont="1" applyAlignment="1">
      <alignment horizontal="justify"/>
    </xf>
    <xf numFmtId="164" fontId="3" fillId="0" borderId="0" xfId="0" applyFont="1" applyAlignment="1">
      <alignment/>
    </xf>
    <xf numFmtId="164" fontId="0" fillId="0" borderId="0" xfId="0" applyBorder="1" applyAlignment="1">
      <alignment/>
    </xf>
    <xf numFmtId="164" fontId="25" fillId="0" borderId="0" xfId="0" applyFont="1" applyBorder="1" applyAlignment="1">
      <alignment horizontal="right"/>
    </xf>
    <xf numFmtId="164" fontId="10" fillId="0" borderId="0" xfId="0" applyFont="1" applyBorder="1" applyAlignment="1">
      <alignment horizontal="right"/>
    </xf>
    <xf numFmtId="164" fontId="24" fillId="0" borderId="0" xfId="0" applyFont="1" applyBorder="1" applyAlignment="1">
      <alignment horizontal="right"/>
    </xf>
    <xf numFmtId="164" fontId="24" fillId="0" borderId="0" xfId="0" applyFont="1" applyAlignment="1">
      <alignment/>
    </xf>
    <xf numFmtId="164" fontId="0" fillId="0" borderId="10" xfId="0" applyFont="1" applyBorder="1" applyAlignment="1">
      <alignment/>
    </xf>
    <xf numFmtId="166" fontId="0" fillId="0" borderId="10" xfId="0" applyNumberFormat="1" applyFont="1" applyBorder="1" applyAlignment="1">
      <alignment horizontal="right"/>
    </xf>
    <xf numFmtId="164" fontId="0" fillId="0" borderId="0" xfId="0" applyBorder="1" applyAlignment="1">
      <alignment/>
    </xf>
    <xf numFmtId="165" fontId="24" fillId="0" borderId="10" xfId="0" applyNumberFormat="1" applyFont="1" applyBorder="1" applyAlignment="1">
      <alignment/>
    </xf>
    <xf numFmtId="164" fontId="24" fillId="0" borderId="0" xfId="0" applyFont="1" applyBorder="1" applyAlignment="1">
      <alignment/>
    </xf>
    <xf numFmtId="164" fontId="0" fillId="0" borderId="10" xfId="0" applyBorder="1" applyAlignment="1">
      <alignment/>
    </xf>
    <xf numFmtId="164" fontId="13" fillId="0" borderId="0" xfId="0" applyFont="1" applyBorder="1" applyAlignment="1">
      <alignment/>
    </xf>
    <xf numFmtId="164" fontId="13" fillId="0" borderId="0" xfId="0" applyFont="1" applyBorder="1" applyAlignment="1">
      <alignment wrapText="1"/>
    </xf>
    <xf numFmtId="167" fontId="10" fillId="0" borderId="0" xfId="0" applyNumberFormat="1" applyFont="1" applyBorder="1" applyAlignment="1">
      <alignment horizontal="center"/>
    </xf>
    <xf numFmtId="165" fontId="0" fillId="0" borderId="10" xfId="0" applyNumberFormat="1" applyBorder="1" applyAlignment="1">
      <alignment/>
    </xf>
    <xf numFmtId="164" fontId="13" fillId="0" borderId="0" xfId="0" applyFont="1" applyBorder="1" applyAlignment="1">
      <alignment horizontal="left"/>
    </xf>
    <xf numFmtId="164" fontId="27" fillId="0" borderId="0" xfId="0" applyFont="1" applyBorder="1" applyAlignment="1">
      <alignment/>
    </xf>
    <xf numFmtId="164" fontId="0" fillId="0" borderId="13" xfId="0" applyBorder="1" applyAlignment="1">
      <alignment/>
    </xf>
    <xf numFmtId="164" fontId="0" fillId="0" borderId="6" xfId="0" applyBorder="1" applyAlignment="1">
      <alignment/>
    </xf>
    <xf numFmtId="164" fontId="0" fillId="0" borderId="14" xfId="0" applyBorder="1" applyAlignment="1">
      <alignment/>
    </xf>
    <xf numFmtId="164" fontId="0" fillId="0" borderId="10" xfId="0" applyFont="1" applyBorder="1" applyAlignment="1">
      <alignment horizontal="center" wrapText="1"/>
    </xf>
    <xf numFmtId="164" fontId="0" fillId="0" borderId="10" xfId="0" applyBorder="1" applyAlignment="1">
      <alignment horizontal="center"/>
    </xf>
    <xf numFmtId="164" fontId="19" fillId="0" borderId="10" xfId="0" applyNumberFormat="1" applyFont="1" applyBorder="1" applyAlignment="1">
      <alignment vertical="center" wrapText="1"/>
    </xf>
    <xf numFmtId="164" fontId="19" fillId="0" borderId="10" xfId="0" applyNumberFormat="1" applyFont="1" applyBorder="1" applyAlignment="1">
      <alignment wrapText="1"/>
    </xf>
    <xf numFmtId="164" fontId="25" fillId="0" borderId="0" xfId="0" applyFont="1" applyAlignment="1">
      <alignment horizontal="center"/>
    </xf>
    <xf numFmtId="164" fontId="0" fillId="0" borderId="5" xfId="0" applyFont="1" applyBorder="1" applyAlignment="1">
      <alignment/>
    </xf>
    <xf numFmtId="164" fontId="0" fillId="0" borderId="15" xfId="0" applyFont="1" applyBorder="1" applyAlignment="1">
      <alignment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0" borderId="18" xfId="0" applyFont="1" applyBorder="1" applyAlignment="1">
      <alignment/>
    </xf>
    <xf numFmtId="164" fontId="0" fillId="0" borderId="19" xfId="0" applyBorder="1" applyAlignment="1">
      <alignment/>
    </xf>
    <xf numFmtId="164" fontId="0" fillId="0" borderId="20" xfId="0" applyBorder="1" applyAlignment="1">
      <alignment/>
    </xf>
    <xf numFmtId="164" fontId="0" fillId="0" borderId="21" xfId="0" applyBorder="1" applyAlignment="1">
      <alignment/>
    </xf>
    <xf numFmtId="164" fontId="25" fillId="0" borderId="0" xfId="0" applyFont="1" applyAlignment="1">
      <alignment/>
    </xf>
    <xf numFmtId="164" fontId="19" fillId="0" borderId="10" xfId="0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vertical="center"/>
    </xf>
    <xf numFmtId="166" fontId="19" fillId="0" borderId="6" xfId="0" applyNumberFormat="1" applyFont="1" applyBorder="1" applyAlignment="1">
      <alignment vertical="center"/>
    </xf>
    <xf numFmtId="166" fontId="19" fillId="0" borderId="14" xfId="0" applyNumberFormat="1" applyFont="1" applyBorder="1" applyAlignment="1">
      <alignment vertical="center"/>
    </xf>
    <xf numFmtId="164" fontId="19" fillId="0" borderId="10" xfId="0" applyNumberFormat="1" applyFont="1" applyBorder="1" applyAlignment="1">
      <alignment horizontal="center" vertical="top"/>
    </xf>
    <xf numFmtId="164" fontId="19" fillId="0" borderId="0" xfId="0" applyNumberFormat="1" applyFont="1" applyBorder="1" applyAlignment="1">
      <alignment vertical="top"/>
    </xf>
    <xf numFmtId="164" fontId="19" fillId="0" borderId="19" xfId="0" applyNumberFormat="1" applyFont="1" applyBorder="1" applyAlignment="1">
      <alignment vertical="top"/>
    </xf>
    <xf numFmtId="166" fontId="19" fillId="0" borderId="15" xfId="0" applyNumberFormat="1" applyFont="1" applyBorder="1" applyAlignment="1">
      <alignment vertical="top"/>
    </xf>
    <xf numFmtId="166" fontId="19" fillId="0" borderId="16" xfId="0" applyNumberFormat="1" applyFont="1" applyBorder="1" applyAlignment="1">
      <alignment vertical="top"/>
    </xf>
    <xf numFmtId="166" fontId="19" fillId="0" borderId="17" xfId="0" applyNumberFormat="1" applyFont="1" applyBorder="1" applyAlignment="1">
      <alignment vertical="top"/>
    </xf>
    <xf numFmtId="166" fontId="19" fillId="0" borderId="0" xfId="0" applyNumberFormat="1" applyFont="1" applyBorder="1" applyAlignment="1">
      <alignment vertical="top"/>
    </xf>
    <xf numFmtId="166" fontId="19" fillId="0" borderId="0" xfId="0" applyNumberFormat="1" applyFont="1" applyBorder="1" applyAlignment="1">
      <alignment/>
    </xf>
    <xf numFmtId="164" fontId="19" fillId="0" borderId="0" xfId="0" applyNumberFormat="1" applyFont="1" applyBorder="1" applyAlignment="1">
      <alignment horizontal="left" wrapText="1"/>
    </xf>
    <xf numFmtId="164" fontId="25" fillId="0" borderId="0" xfId="0" applyFont="1" applyBorder="1" applyAlignment="1">
      <alignment/>
    </xf>
    <xf numFmtId="166" fontId="19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vertical="top" wrapText="1"/>
    </xf>
    <xf numFmtId="164" fontId="25" fillId="0" borderId="0" xfId="0" applyFont="1" applyBorder="1" applyAlignment="1">
      <alignment horizontal="center"/>
    </xf>
    <xf numFmtId="166" fontId="19" fillId="0" borderId="10" xfId="0" applyNumberFormat="1" applyFont="1" applyBorder="1" applyAlignment="1">
      <alignment vertical="center" wrapText="1"/>
    </xf>
    <xf numFmtId="166" fontId="25" fillId="0" borderId="0" xfId="0" applyNumberFormat="1" applyFont="1" applyAlignment="1">
      <alignment horizontal="center"/>
    </xf>
    <xf numFmtId="166" fontId="25" fillId="0" borderId="0" xfId="0" applyNumberFormat="1" applyFont="1" applyBorder="1" applyAlignment="1">
      <alignment/>
    </xf>
    <xf numFmtId="164" fontId="28" fillId="0" borderId="0" xfId="0" applyFont="1" applyAlignment="1">
      <alignment horizontal="justify"/>
    </xf>
    <xf numFmtId="164" fontId="28" fillId="0" borderId="0" xfId="0" applyFont="1" applyBorder="1" applyAlignment="1">
      <alignment horizontal="right"/>
    </xf>
    <xf numFmtId="164" fontId="28" fillId="0" borderId="0" xfId="0" applyFont="1" applyAlignment="1">
      <alignment/>
    </xf>
    <xf numFmtId="164" fontId="28" fillId="0" borderId="0" xfId="0" applyFont="1" applyAlignment="1">
      <alignment horizontal="right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right"/>
    </xf>
    <xf numFmtId="164" fontId="2" fillId="0" borderId="0" xfId="0" applyFont="1" applyBorder="1" applyAlignment="1">
      <alignment horizontal="left"/>
    </xf>
    <xf numFmtId="164" fontId="30" fillId="0" borderId="0" xfId="0" applyFont="1" applyAlignment="1">
      <alignment/>
    </xf>
    <xf numFmtId="164" fontId="2" fillId="0" borderId="0" xfId="0" applyFont="1" applyAlignment="1">
      <alignment/>
    </xf>
    <xf numFmtId="164" fontId="28" fillId="0" borderId="4" xfId="0" applyFont="1" applyBorder="1" applyAlignment="1">
      <alignment horizontal="center" vertical="top" wrapText="1"/>
    </xf>
    <xf numFmtId="164" fontId="28" fillId="0" borderId="2" xfId="0" applyFont="1" applyBorder="1" applyAlignment="1">
      <alignment horizontal="center" vertical="top" wrapText="1"/>
    </xf>
    <xf numFmtId="164" fontId="28" fillId="0" borderId="9" xfId="0" applyFont="1" applyBorder="1" applyAlignment="1">
      <alignment horizontal="center" vertical="top" wrapText="1"/>
    </xf>
    <xf numFmtId="164" fontId="28" fillId="0" borderId="3" xfId="0" applyFont="1" applyBorder="1" applyAlignment="1">
      <alignment horizontal="center" vertical="top" wrapText="1"/>
    </xf>
    <xf numFmtId="164" fontId="28" fillId="0" borderId="3" xfId="0" applyFont="1" applyBorder="1" applyAlignment="1">
      <alignment horizontal="left" vertical="top" wrapText="1"/>
    </xf>
    <xf numFmtId="164" fontId="28" fillId="0" borderId="3" xfId="0" applyFont="1" applyBorder="1" applyAlignment="1">
      <alignment horizontal="right" vertical="top" wrapText="1"/>
    </xf>
    <xf numFmtId="164" fontId="32" fillId="0" borderId="0" xfId="0" applyFont="1" applyAlignment="1">
      <alignment horizontal="justify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3838575</xdr:colOff>
      <xdr:row>1</xdr:row>
      <xdr:rowOff>95250</xdr:rowOff>
    </xdr:from>
    <xdr:to>
      <xdr:col>3</xdr:col>
      <xdr:colOff>19050</xdr:colOff>
      <xdr:row>7</xdr:row>
      <xdr:rowOff>161925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257175"/>
          <a:ext cx="354330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33</xdr:row>
      <xdr:rowOff>0</xdr:rowOff>
    </xdr:from>
    <xdr:to>
      <xdr:col>2</xdr:col>
      <xdr:colOff>3562350</xdr:colOff>
      <xdr:row>45</xdr:row>
      <xdr:rowOff>85725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4700"/>
          <a:ext cx="7429500" cy="2733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76200</xdr:colOff>
      <xdr:row>4</xdr:row>
      <xdr:rowOff>0</xdr:rowOff>
    </xdr:from>
    <xdr:to>
      <xdr:col>9</xdr:col>
      <xdr:colOff>209550</xdr:colOff>
      <xdr:row>12</xdr:row>
      <xdr:rowOff>66675</xdr:rowOff>
    </xdr:to>
    <xdr:pic>
      <xdr:nvPicPr>
        <xdr:cNvPr id="1" name="Изображения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276350"/>
          <a:ext cx="3505200" cy="1562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4</xdr:col>
      <xdr:colOff>19050</xdr:colOff>
      <xdr:row>61</xdr:row>
      <xdr:rowOff>19050</xdr:rowOff>
    </xdr:from>
    <xdr:to>
      <xdr:col>9</xdr:col>
      <xdr:colOff>152400</xdr:colOff>
      <xdr:row>69</xdr:row>
      <xdr:rowOff>19050</xdr:rowOff>
    </xdr:to>
    <xdr:pic>
      <xdr:nvPicPr>
        <xdr:cNvPr id="2" name="Изображения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12906375"/>
          <a:ext cx="3505200" cy="1533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3</xdr:col>
      <xdr:colOff>552450</xdr:colOff>
      <xdr:row>127</xdr:row>
      <xdr:rowOff>85725</xdr:rowOff>
    </xdr:from>
    <xdr:to>
      <xdr:col>9</xdr:col>
      <xdr:colOff>66675</xdr:colOff>
      <xdr:row>135</xdr:row>
      <xdr:rowOff>95250</xdr:rowOff>
    </xdr:to>
    <xdr:pic>
      <xdr:nvPicPr>
        <xdr:cNvPr id="3" name="Изображения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24707850"/>
          <a:ext cx="3495675" cy="1543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3</xdr:col>
      <xdr:colOff>542925</xdr:colOff>
      <xdr:row>191</xdr:row>
      <xdr:rowOff>47625</xdr:rowOff>
    </xdr:from>
    <xdr:to>
      <xdr:col>9</xdr:col>
      <xdr:colOff>66675</xdr:colOff>
      <xdr:row>199</xdr:row>
      <xdr:rowOff>47625</xdr:rowOff>
    </xdr:to>
    <xdr:pic>
      <xdr:nvPicPr>
        <xdr:cNvPr id="4" name="Изображения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36404550"/>
          <a:ext cx="3505200" cy="1495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4</xdr:col>
      <xdr:colOff>0</xdr:colOff>
      <xdr:row>257</xdr:row>
      <xdr:rowOff>9525</xdr:rowOff>
    </xdr:from>
    <xdr:to>
      <xdr:col>9</xdr:col>
      <xdr:colOff>133350</xdr:colOff>
      <xdr:row>265</xdr:row>
      <xdr:rowOff>19050</xdr:rowOff>
    </xdr:to>
    <xdr:pic>
      <xdr:nvPicPr>
        <xdr:cNvPr id="5" name="Изображения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48501300"/>
          <a:ext cx="3505200" cy="1504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4</xdr:col>
      <xdr:colOff>0</xdr:colOff>
      <xdr:row>326</xdr:row>
      <xdr:rowOff>19050</xdr:rowOff>
    </xdr:from>
    <xdr:to>
      <xdr:col>9</xdr:col>
      <xdr:colOff>133350</xdr:colOff>
      <xdr:row>334</xdr:row>
      <xdr:rowOff>28575</xdr:rowOff>
    </xdr:to>
    <xdr:pic>
      <xdr:nvPicPr>
        <xdr:cNvPr id="6" name="Изображения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60836175"/>
          <a:ext cx="3505200" cy="1504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362</xdr:row>
      <xdr:rowOff>0</xdr:rowOff>
    </xdr:from>
    <xdr:to>
      <xdr:col>4</xdr:col>
      <xdr:colOff>542925</xdr:colOff>
      <xdr:row>373</xdr:row>
      <xdr:rowOff>123825</xdr:rowOff>
    </xdr:to>
    <xdr:pic>
      <xdr:nvPicPr>
        <xdr:cNvPr id="7" name="Изображения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7922775"/>
          <a:ext cx="5572125" cy="1800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292</xdr:row>
      <xdr:rowOff>133350</xdr:rowOff>
    </xdr:from>
    <xdr:to>
      <xdr:col>4</xdr:col>
      <xdr:colOff>542925</xdr:colOff>
      <xdr:row>304</xdr:row>
      <xdr:rowOff>104775</xdr:rowOff>
    </xdr:to>
    <xdr:pic>
      <xdr:nvPicPr>
        <xdr:cNvPr id="8" name="Изображения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768875"/>
          <a:ext cx="5572125" cy="1800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226</xdr:row>
      <xdr:rowOff>142875</xdr:rowOff>
    </xdr:from>
    <xdr:to>
      <xdr:col>4</xdr:col>
      <xdr:colOff>542925</xdr:colOff>
      <xdr:row>238</xdr:row>
      <xdr:rowOff>114300</xdr:rowOff>
    </xdr:to>
    <xdr:pic>
      <xdr:nvPicPr>
        <xdr:cNvPr id="9" name="Изображения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3910250"/>
          <a:ext cx="5572125" cy="1800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163</xdr:row>
      <xdr:rowOff>9525</xdr:rowOff>
    </xdr:from>
    <xdr:to>
      <xdr:col>4</xdr:col>
      <xdr:colOff>542925</xdr:colOff>
      <xdr:row>174</xdr:row>
      <xdr:rowOff>133350</xdr:rowOff>
    </xdr:to>
    <xdr:pic>
      <xdr:nvPicPr>
        <xdr:cNvPr id="10" name="Изображения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2099250"/>
          <a:ext cx="5572125" cy="1800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97</xdr:row>
      <xdr:rowOff>28575</xdr:rowOff>
    </xdr:from>
    <xdr:to>
      <xdr:col>4</xdr:col>
      <xdr:colOff>542925</xdr:colOff>
      <xdr:row>108</xdr:row>
      <xdr:rowOff>142875</xdr:rowOff>
    </xdr:to>
    <xdr:pic>
      <xdr:nvPicPr>
        <xdr:cNvPr id="11" name="Изображения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078700"/>
          <a:ext cx="5572125" cy="1790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40</xdr:row>
      <xdr:rowOff>38100</xdr:rowOff>
    </xdr:from>
    <xdr:to>
      <xdr:col>4</xdr:col>
      <xdr:colOff>542925</xdr:colOff>
      <xdr:row>52</xdr:row>
      <xdr:rowOff>104775</xdr:rowOff>
    </xdr:to>
    <xdr:pic>
      <xdr:nvPicPr>
        <xdr:cNvPr id="12" name="Изображения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725025"/>
          <a:ext cx="5572125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5DCCE844B4C43227D32A84F8BE95D03D62D8FF86EB24A220B1387ED55869s2B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5DCCE844B4C43227D32A84F8BE95D03D62D8FF8DED24A220B1387ED55869s2B" TargetMode="External" /><Relationship Id="rId2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1"/>
  <sheetViews>
    <sheetView zoomScale="73" zoomScaleNormal="73" workbookViewId="0" topLeftCell="A115">
      <selection activeCell="F10" sqref="F10"/>
    </sheetView>
  </sheetViews>
  <sheetFormatPr defaultColWidth="9.140625" defaultRowHeight="12"/>
  <cols>
    <col min="1" max="1" width="8.7109375" style="0" customWidth="1"/>
    <col min="2" max="2" width="76.57421875" style="0" customWidth="1"/>
    <col min="3" max="3" width="33.8515625" style="0" customWidth="1"/>
    <col min="5" max="5" width="21.28125" style="0" customWidth="1"/>
    <col min="6" max="6" width="18.140625" style="0" customWidth="1"/>
    <col min="7" max="7" width="17.8515625" style="0" customWidth="1"/>
  </cols>
  <sheetData>
    <row r="1" ht="12.75">
      <c r="A1" s="1"/>
    </row>
    <row r="2" spans="1:5" ht="18.75">
      <c r="A2" s="2" t="s">
        <v>0</v>
      </c>
      <c r="B2" s="3"/>
      <c r="C2" s="3" t="s">
        <v>1</v>
      </c>
      <c r="E2" s="3"/>
    </row>
    <row r="3" spans="1:14" ht="12.75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7" ht="28.5" customHeight="1">
      <c r="A4" s="5" t="s">
        <v>2</v>
      </c>
      <c r="B4" s="6" t="s">
        <v>3</v>
      </c>
      <c r="C4" s="6"/>
      <c r="G4" s="5"/>
    </row>
    <row r="5" spans="3:10" ht="15">
      <c r="C5" s="7" t="s">
        <v>4</v>
      </c>
      <c r="J5" s="8"/>
    </row>
    <row r="6" ht="12.75" hidden="1">
      <c r="A6" s="5"/>
    </row>
    <row r="7" spans="1:7" ht="12.75">
      <c r="A7" s="5" t="s">
        <v>5</v>
      </c>
      <c r="B7" s="9" t="s">
        <v>6</v>
      </c>
      <c r="C7" s="9"/>
      <c r="G7" s="5"/>
    </row>
    <row r="8" spans="1:7" ht="19.5" customHeight="1">
      <c r="A8" s="5" t="s">
        <v>7</v>
      </c>
      <c r="B8" s="9" t="s">
        <v>8</v>
      </c>
      <c r="C8" s="9"/>
      <c r="G8" s="5"/>
    </row>
    <row r="9" ht="12.75">
      <c r="A9" s="5"/>
    </row>
    <row r="10" spans="1:3" ht="19.5">
      <c r="A10" s="10" t="s">
        <v>9</v>
      </c>
      <c r="B10" s="10"/>
      <c r="C10" s="10"/>
    </row>
    <row r="11" spans="1:3" ht="18.75">
      <c r="A11" s="10" t="s">
        <v>10</v>
      </c>
      <c r="B11" s="10"/>
      <c r="C11" s="10"/>
    </row>
    <row r="12" spans="1:3" ht="18.75">
      <c r="A12" s="10" t="s">
        <v>11</v>
      </c>
      <c r="B12" s="10"/>
      <c r="C12" s="10"/>
    </row>
    <row r="13" spans="1:3" ht="19.5">
      <c r="A13" s="10" t="s">
        <v>12</v>
      </c>
      <c r="B13" s="10"/>
      <c r="C13" s="10"/>
    </row>
    <row r="14" ht="13.5">
      <c r="A14" s="5" t="s">
        <v>13</v>
      </c>
    </row>
    <row r="15" spans="1:3" ht="19.5">
      <c r="A15" s="11"/>
      <c r="B15" s="12"/>
      <c r="C15" s="13" t="s">
        <v>14</v>
      </c>
    </row>
    <row r="16" spans="1:3" ht="18.75" customHeight="1">
      <c r="A16" s="11"/>
      <c r="B16" s="14" t="s">
        <v>15</v>
      </c>
      <c r="C16" s="15">
        <v>501016</v>
      </c>
    </row>
    <row r="17" spans="1:3" ht="19.5">
      <c r="A17" s="11"/>
      <c r="B17" s="14" t="s">
        <v>16</v>
      </c>
      <c r="C17" s="16">
        <v>42736</v>
      </c>
    </row>
    <row r="18" spans="1:3" ht="17.25">
      <c r="A18" s="17"/>
      <c r="B18" s="14"/>
      <c r="C18" s="18">
        <v>49679894</v>
      </c>
    </row>
    <row r="19" spans="1:3" ht="16.5" customHeight="1">
      <c r="A19" s="17"/>
      <c r="B19" s="14" t="s">
        <v>17</v>
      </c>
      <c r="C19" s="18"/>
    </row>
    <row r="20" spans="1:3" ht="16.5">
      <c r="A20" s="19"/>
      <c r="B20" s="14"/>
      <c r="C20" s="15"/>
    </row>
    <row r="21" spans="1:3" ht="16.5">
      <c r="A21" s="19"/>
      <c r="B21" s="14"/>
      <c r="C21" s="15"/>
    </row>
    <row r="22" spans="1:3" ht="19.5" customHeight="1">
      <c r="A22" s="19"/>
      <c r="B22" s="14" t="s">
        <v>18</v>
      </c>
      <c r="C22" s="15">
        <v>383</v>
      </c>
    </row>
    <row r="23" ht="13.5">
      <c r="A23" s="2"/>
    </row>
    <row r="24" spans="1:3" ht="12.75" customHeight="1">
      <c r="A24" s="20" t="s">
        <v>19</v>
      </c>
      <c r="B24" s="20"/>
      <c r="C24" s="20"/>
    </row>
    <row r="25" spans="1:3" s="22" customFormat="1" ht="33.75" customHeight="1">
      <c r="A25" s="21" t="s">
        <v>20</v>
      </c>
      <c r="B25" s="21"/>
      <c r="C25" s="21"/>
    </row>
    <row r="26" spans="1:3" ht="23.25" customHeight="1">
      <c r="A26" s="23" t="s">
        <v>21</v>
      </c>
      <c r="B26" s="23"/>
      <c r="C26" s="23"/>
    </row>
    <row r="27" spans="1:3" ht="12.75">
      <c r="A27" s="20" t="s">
        <v>22</v>
      </c>
      <c r="B27" s="20"/>
      <c r="C27" s="20"/>
    </row>
    <row r="28" spans="1:3" ht="17.25">
      <c r="A28" s="24" t="s">
        <v>23</v>
      </c>
      <c r="B28" s="24"/>
      <c r="C28" s="24"/>
    </row>
    <row r="29" spans="1:3" ht="12.75">
      <c r="A29" s="20" t="s">
        <v>24</v>
      </c>
      <c r="B29" s="20"/>
      <c r="C29" s="20"/>
    </row>
    <row r="30" spans="1:3" ht="15" customHeight="1">
      <c r="A30" s="20" t="s">
        <v>25</v>
      </c>
      <c r="B30" s="20"/>
      <c r="C30" s="20"/>
    </row>
    <row r="31" spans="1:3" ht="15.75" customHeight="1">
      <c r="A31" s="25" t="s">
        <v>26</v>
      </c>
      <c r="B31" s="25"/>
      <c r="C31" s="25"/>
    </row>
    <row r="32" spans="1:3" ht="12.75">
      <c r="A32" s="20" t="s">
        <v>27</v>
      </c>
      <c r="B32" s="20"/>
      <c r="C32" s="20"/>
    </row>
    <row r="33" spans="1:3" ht="18" customHeight="1">
      <c r="A33" s="20" t="s">
        <v>28</v>
      </c>
      <c r="B33" s="20"/>
      <c r="C33" s="20"/>
    </row>
    <row r="34" spans="1:3" ht="16.5" customHeight="1">
      <c r="A34" s="20" t="s">
        <v>29</v>
      </c>
      <c r="B34" s="20"/>
      <c r="C34" s="20"/>
    </row>
    <row r="35" spans="1:3" ht="15.75" customHeight="1">
      <c r="A35" s="20" t="s">
        <v>30</v>
      </c>
      <c r="B35" s="20"/>
      <c r="C35" s="20"/>
    </row>
    <row r="36" spans="1:4" ht="15" customHeight="1">
      <c r="A36" s="25" t="s">
        <v>31</v>
      </c>
      <c r="B36" s="25"/>
      <c r="C36" s="25"/>
      <c r="D36" s="4"/>
    </row>
    <row r="37" ht="12.75">
      <c r="A37" s="26" t="s">
        <v>32</v>
      </c>
    </row>
    <row r="38" spans="1:3" ht="18.75">
      <c r="A38" s="10" t="s">
        <v>33</v>
      </c>
      <c r="B38" s="10"/>
      <c r="C38" s="10"/>
    </row>
    <row r="39" ht="18.75">
      <c r="A39" s="3"/>
    </row>
    <row r="40" spans="1:3" ht="45.75" customHeight="1">
      <c r="A40" s="27" t="s">
        <v>34</v>
      </c>
      <c r="B40" s="27"/>
      <c r="C40" s="27"/>
    </row>
    <row r="41" spans="1:3" ht="92.25" customHeight="1">
      <c r="A41" s="28" t="s">
        <v>35</v>
      </c>
      <c r="B41" s="28"/>
      <c r="C41" s="28"/>
    </row>
    <row r="42" spans="1:3" ht="23.25" customHeight="1">
      <c r="A42" s="28"/>
      <c r="B42" s="28"/>
      <c r="C42" s="28"/>
    </row>
    <row r="43" spans="1:3" s="29" customFormat="1" ht="57" customHeight="1">
      <c r="A43" s="27" t="s">
        <v>36</v>
      </c>
      <c r="B43" s="27"/>
      <c r="C43" s="27"/>
    </row>
    <row r="44" spans="1:3" ht="110.25" customHeight="1">
      <c r="A44" s="28" t="s">
        <v>37</v>
      </c>
      <c r="B44" s="28"/>
      <c r="C44" s="28"/>
    </row>
    <row r="45" spans="1:3" ht="15.75">
      <c r="A45" s="30" t="s">
        <v>38</v>
      </c>
      <c r="B45" s="30"/>
      <c r="C45" s="30"/>
    </row>
    <row r="46" spans="1:3" ht="15.75">
      <c r="A46" s="30" t="s">
        <v>39</v>
      </c>
      <c r="B46" s="30"/>
      <c r="C46" s="30"/>
    </row>
    <row r="47" spans="1:3" ht="30.75" customHeight="1">
      <c r="A47" s="31" t="s">
        <v>40</v>
      </c>
      <c r="B47" s="31"/>
      <c r="C47" s="32"/>
    </row>
    <row r="48" spans="1:3" ht="45.75" customHeight="1">
      <c r="A48" s="27" t="s">
        <v>41</v>
      </c>
      <c r="B48" s="27"/>
      <c r="C48" s="27"/>
    </row>
    <row r="49" spans="1:3" ht="16.5" customHeight="1">
      <c r="A49" s="33"/>
      <c r="B49" s="34" t="s">
        <v>42</v>
      </c>
      <c r="C49" s="35"/>
    </row>
    <row r="50" spans="1:3" ht="14.25" customHeight="1">
      <c r="A50" s="33"/>
      <c r="B50" s="36" t="s">
        <v>43</v>
      </c>
      <c r="C50" s="36"/>
    </row>
    <row r="51" spans="1:3" ht="19.5">
      <c r="A51" s="10"/>
      <c r="B51" s="10"/>
      <c r="C51" s="10"/>
    </row>
    <row r="52" ht="19.5">
      <c r="A52" s="3"/>
    </row>
    <row r="53" spans="1:3" ht="18.75">
      <c r="A53" s="3"/>
      <c r="C53" s="3" t="s">
        <v>44</v>
      </c>
    </row>
    <row r="54" spans="1:3" ht="18.75">
      <c r="A54" s="10" t="s">
        <v>45</v>
      </c>
      <c r="B54" s="10"/>
      <c r="C54" s="10"/>
    </row>
    <row r="55" spans="1:3" ht="18.75">
      <c r="A55" s="10" t="s">
        <v>46</v>
      </c>
      <c r="B55" s="10"/>
      <c r="C55" s="10"/>
    </row>
    <row r="56" spans="1:3" ht="18">
      <c r="A56" s="10" t="s">
        <v>47</v>
      </c>
      <c r="B56" s="10"/>
      <c r="C56" s="10"/>
    </row>
    <row r="57" spans="1:3" ht="15">
      <c r="A57" s="37" t="s">
        <v>48</v>
      </c>
      <c r="B57" s="37"/>
      <c r="C57" s="37"/>
    </row>
    <row r="58" spans="1:3" ht="15.75" customHeight="1">
      <c r="A58" s="38" t="s">
        <v>49</v>
      </c>
      <c r="B58" s="39" t="s">
        <v>50</v>
      </c>
      <c r="C58" s="39" t="s">
        <v>51</v>
      </c>
    </row>
    <row r="59" spans="1:3" ht="16.5">
      <c r="A59" s="40" t="s">
        <v>52</v>
      </c>
      <c r="B59" s="39"/>
      <c r="C59" s="39"/>
    </row>
    <row r="60" spans="1:3" ht="14.25">
      <c r="A60" s="41">
        <v>1</v>
      </c>
      <c r="B60" s="42">
        <v>2</v>
      </c>
      <c r="C60" s="42">
        <v>3</v>
      </c>
    </row>
    <row r="61" spans="1:3" ht="21.75" customHeight="1">
      <c r="A61" s="40">
        <v>1</v>
      </c>
      <c r="B61" s="43" t="s">
        <v>53</v>
      </c>
      <c r="C61" s="44">
        <v>14280721.74</v>
      </c>
    </row>
    <row r="62" spans="1:3" ht="17.25">
      <c r="A62" s="40"/>
      <c r="B62" s="43" t="s">
        <v>54</v>
      </c>
      <c r="C62" s="45"/>
    </row>
    <row r="63" spans="1:3" ht="30.75">
      <c r="A63" s="40" t="s">
        <v>55</v>
      </c>
      <c r="B63" s="43" t="s">
        <v>56</v>
      </c>
      <c r="C63" s="44">
        <v>11192164.88</v>
      </c>
    </row>
    <row r="64" spans="1:3" ht="17.25">
      <c r="A64" s="40"/>
      <c r="B64" s="43" t="s">
        <v>57</v>
      </c>
      <c r="C64" s="45"/>
    </row>
    <row r="65" spans="1:3" ht="45">
      <c r="A65" s="40" t="s">
        <v>58</v>
      </c>
      <c r="B65" s="43" t="s">
        <v>59</v>
      </c>
      <c r="C65" s="45" t="s">
        <v>60</v>
      </c>
    </row>
    <row r="66" spans="1:3" ht="45">
      <c r="A66" s="40" t="s">
        <v>61</v>
      </c>
      <c r="B66" s="43" t="s">
        <v>62</v>
      </c>
      <c r="C66" s="45" t="s">
        <v>60</v>
      </c>
    </row>
    <row r="67" spans="1:3" ht="45">
      <c r="A67" s="40" t="s">
        <v>63</v>
      </c>
      <c r="B67" s="43" t="s">
        <v>64</v>
      </c>
      <c r="C67" s="45" t="s">
        <v>60</v>
      </c>
    </row>
    <row r="68" spans="1:3" ht="36" customHeight="1">
      <c r="A68" s="40" t="s">
        <v>65</v>
      </c>
      <c r="B68" s="43" t="s">
        <v>66</v>
      </c>
      <c r="C68" s="44">
        <v>9962858.38</v>
      </c>
    </row>
    <row r="69" spans="1:3" ht="22.5" customHeight="1">
      <c r="A69" s="40" t="s">
        <v>67</v>
      </c>
      <c r="B69" s="43" t="s">
        <v>68</v>
      </c>
      <c r="C69" s="44">
        <v>3088556.86</v>
      </c>
    </row>
    <row r="70" spans="1:3" ht="16.5" customHeight="1">
      <c r="A70" s="40"/>
      <c r="B70" s="43" t="s">
        <v>69</v>
      </c>
      <c r="C70" s="45"/>
    </row>
    <row r="71" spans="1:3" ht="32.25" customHeight="1">
      <c r="A71" s="40" t="s">
        <v>70</v>
      </c>
      <c r="B71" s="43" t="s">
        <v>71</v>
      </c>
      <c r="C71" s="44">
        <v>2501694.34</v>
      </c>
    </row>
    <row r="72" spans="1:3" ht="20.25" customHeight="1">
      <c r="A72" s="40" t="s">
        <v>72</v>
      </c>
      <c r="B72" s="43" t="s">
        <v>73</v>
      </c>
      <c r="C72" s="44">
        <v>114977.43</v>
      </c>
    </row>
    <row r="73" spans="1:3" ht="21" customHeight="1">
      <c r="A73" s="40">
        <v>2</v>
      </c>
      <c r="B73" s="43" t="s">
        <v>74</v>
      </c>
      <c r="C73" s="44">
        <v>50305.9</v>
      </c>
    </row>
    <row r="74" spans="1:3" ht="17.25">
      <c r="A74" s="40"/>
      <c r="B74" s="43" t="s">
        <v>54</v>
      </c>
      <c r="C74" s="45"/>
    </row>
    <row r="75" spans="1:3" ht="18.75" customHeight="1">
      <c r="A75" s="40" t="s">
        <v>75</v>
      </c>
      <c r="B75" s="43" t="s">
        <v>76</v>
      </c>
      <c r="C75" s="44">
        <v>50305.9</v>
      </c>
    </row>
    <row r="76" spans="1:3" ht="19.5" customHeight="1">
      <c r="A76" s="40"/>
      <c r="B76" s="43" t="s">
        <v>57</v>
      </c>
      <c r="C76" s="45"/>
    </row>
    <row r="77" spans="1:3" ht="33.75" customHeight="1">
      <c r="A77" s="40" t="s">
        <v>77</v>
      </c>
      <c r="B77" s="43" t="s">
        <v>78</v>
      </c>
      <c r="C77" s="44">
        <v>50305.9</v>
      </c>
    </row>
    <row r="78" spans="1:3" ht="34.5" customHeight="1">
      <c r="A78" s="40" t="s">
        <v>79</v>
      </c>
      <c r="B78" s="43" t="s">
        <v>80</v>
      </c>
      <c r="C78" s="45" t="s">
        <v>60</v>
      </c>
    </row>
    <row r="79" spans="1:3" ht="23.25" customHeight="1">
      <c r="A79" s="40" t="s">
        <v>81</v>
      </c>
      <c r="B79" s="43" t="s">
        <v>82</v>
      </c>
      <c r="C79" s="45" t="s">
        <v>60</v>
      </c>
    </row>
    <row r="80" spans="1:3" ht="22.5" customHeight="1">
      <c r="A80" s="40" t="s">
        <v>83</v>
      </c>
      <c r="B80" s="43" t="s">
        <v>84</v>
      </c>
      <c r="C80" s="45"/>
    </row>
    <row r="81" spans="1:3" ht="27" customHeight="1">
      <c r="A81" s="40" t="s">
        <v>85</v>
      </c>
      <c r="B81" s="43" t="s">
        <v>86</v>
      </c>
      <c r="C81" s="45" t="s">
        <v>60</v>
      </c>
    </row>
    <row r="82" spans="1:3" ht="35.25" customHeight="1">
      <c r="A82" s="40" t="s">
        <v>87</v>
      </c>
      <c r="B82" s="43" t="s">
        <v>88</v>
      </c>
      <c r="C82" s="44">
        <v>1974.46</v>
      </c>
    </row>
    <row r="83" spans="1:3" ht="17.25" customHeight="1">
      <c r="A83" s="40"/>
      <c r="B83" s="43" t="s">
        <v>57</v>
      </c>
      <c r="C83" s="45" t="s">
        <v>60</v>
      </c>
    </row>
    <row r="84" spans="1:3" ht="24" customHeight="1">
      <c r="A84" s="40" t="s">
        <v>89</v>
      </c>
      <c r="B84" s="43" t="s">
        <v>90</v>
      </c>
      <c r="C84" s="45" t="s">
        <v>60</v>
      </c>
    </row>
    <row r="85" spans="1:3" ht="23.25" customHeight="1">
      <c r="A85" s="40" t="s">
        <v>91</v>
      </c>
      <c r="B85" s="43" t="s">
        <v>92</v>
      </c>
      <c r="C85" s="45" t="s">
        <v>60</v>
      </c>
    </row>
    <row r="86" spans="1:3" ht="29.25" customHeight="1">
      <c r="A86" s="40" t="s">
        <v>93</v>
      </c>
      <c r="B86" s="43" t="s">
        <v>94</v>
      </c>
      <c r="C86" s="44">
        <v>1974.46</v>
      </c>
    </row>
    <row r="87" spans="1:3" ht="24" customHeight="1">
      <c r="A87" s="40" t="s">
        <v>95</v>
      </c>
      <c r="B87" s="43" t="s">
        <v>96</v>
      </c>
      <c r="C87" s="45" t="s">
        <v>60</v>
      </c>
    </row>
    <row r="88" spans="1:3" ht="21.75" customHeight="1">
      <c r="A88" s="40" t="s">
        <v>97</v>
      </c>
      <c r="B88" s="43" t="s">
        <v>98</v>
      </c>
      <c r="C88" s="45" t="s">
        <v>60</v>
      </c>
    </row>
    <row r="89" spans="1:3" ht="17.25">
      <c r="A89" s="40" t="s">
        <v>99</v>
      </c>
      <c r="B89" s="43" t="s">
        <v>100</v>
      </c>
      <c r="C89" s="45" t="s">
        <v>60</v>
      </c>
    </row>
    <row r="90" spans="1:3" ht="30.75">
      <c r="A90" s="40" t="s">
        <v>101</v>
      </c>
      <c r="B90" s="43" t="s">
        <v>102</v>
      </c>
      <c r="C90" s="45" t="s">
        <v>60</v>
      </c>
    </row>
    <row r="91" spans="1:3" ht="30.75">
      <c r="A91" s="40" t="s">
        <v>103</v>
      </c>
      <c r="B91" s="43" t="s">
        <v>104</v>
      </c>
      <c r="C91" s="45" t="s">
        <v>60</v>
      </c>
    </row>
    <row r="92" spans="1:3" ht="17.25">
      <c r="A92" s="40" t="s">
        <v>105</v>
      </c>
      <c r="B92" s="43" t="s">
        <v>106</v>
      </c>
      <c r="C92" s="45" t="s">
        <v>60</v>
      </c>
    </row>
    <row r="93" spans="1:3" ht="17.25">
      <c r="A93" s="40" t="s">
        <v>107</v>
      </c>
      <c r="B93" s="43" t="s">
        <v>108</v>
      </c>
      <c r="C93" s="45" t="s">
        <v>60</v>
      </c>
    </row>
    <row r="94" spans="1:3" ht="54" customHeight="1">
      <c r="A94" s="40" t="s">
        <v>109</v>
      </c>
      <c r="B94" s="43" t="s">
        <v>110</v>
      </c>
      <c r="C94" s="45" t="s">
        <v>60</v>
      </c>
    </row>
    <row r="95" spans="1:3" ht="21" customHeight="1">
      <c r="A95" s="40"/>
      <c r="B95" s="43" t="s">
        <v>57</v>
      </c>
      <c r="C95" s="45" t="s">
        <v>60</v>
      </c>
    </row>
    <row r="96" spans="1:3" ht="24" customHeight="1">
      <c r="A96" s="40" t="s">
        <v>111</v>
      </c>
      <c r="B96" s="43" t="s">
        <v>90</v>
      </c>
      <c r="C96" s="45" t="s">
        <v>60</v>
      </c>
    </row>
    <row r="97" spans="1:3" ht="23.25" customHeight="1">
      <c r="A97" s="40" t="s">
        <v>112</v>
      </c>
      <c r="B97" s="43" t="s">
        <v>92</v>
      </c>
      <c r="C97" s="45" t="s">
        <v>60</v>
      </c>
    </row>
    <row r="98" spans="1:3" ht="21" customHeight="1">
      <c r="A98" s="40" t="s">
        <v>113</v>
      </c>
      <c r="B98" s="43" t="s">
        <v>94</v>
      </c>
      <c r="C98" s="45" t="s">
        <v>60</v>
      </c>
    </row>
    <row r="99" spans="1:3" ht="18.75" customHeight="1">
      <c r="A99" s="40" t="s">
        <v>114</v>
      </c>
      <c r="B99" s="43" t="s">
        <v>96</v>
      </c>
      <c r="C99" s="45" t="s">
        <v>60</v>
      </c>
    </row>
    <row r="100" spans="1:3" ht="21" customHeight="1">
      <c r="A100" s="40" t="s">
        <v>115</v>
      </c>
      <c r="B100" s="43" t="s">
        <v>98</v>
      </c>
      <c r="C100" s="45"/>
    </row>
    <row r="101" spans="1:3" ht="17.25">
      <c r="A101" s="40" t="s">
        <v>116</v>
      </c>
      <c r="B101" s="43" t="s">
        <v>100</v>
      </c>
      <c r="C101" s="45" t="s">
        <v>60</v>
      </c>
    </row>
    <row r="102" spans="1:3" ht="22.5" customHeight="1">
      <c r="A102" s="40" t="s">
        <v>117</v>
      </c>
      <c r="B102" s="43" t="s">
        <v>102</v>
      </c>
      <c r="C102" s="45" t="s">
        <v>60</v>
      </c>
    </row>
    <row r="103" spans="1:3" ht="32.25" customHeight="1">
      <c r="A103" s="40" t="s">
        <v>118</v>
      </c>
      <c r="B103" s="43" t="s">
        <v>104</v>
      </c>
      <c r="C103" s="45" t="s">
        <v>60</v>
      </c>
    </row>
    <row r="104" spans="1:3" ht="33.75" customHeight="1">
      <c r="A104" s="40" t="s">
        <v>119</v>
      </c>
      <c r="B104" s="43" t="s">
        <v>106</v>
      </c>
      <c r="C104" s="45"/>
    </row>
    <row r="105" spans="1:3" ht="17.25">
      <c r="A105" s="40" t="s">
        <v>120</v>
      </c>
      <c r="B105" s="43" t="s">
        <v>108</v>
      </c>
      <c r="C105" s="45" t="s">
        <v>60</v>
      </c>
    </row>
    <row r="106" spans="1:3" ht="18">
      <c r="A106" s="40" t="s">
        <v>121</v>
      </c>
      <c r="B106" s="43" t="s">
        <v>122</v>
      </c>
      <c r="C106" s="44">
        <v>237520.77</v>
      </c>
    </row>
    <row r="107" spans="1:3" ht="17.25">
      <c r="A107" s="46"/>
      <c r="B107" s="43" t="s">
        <v>57</v>
      </c>
      <c r="C107" s="45" t="s">
        <v>60</v>
      </c>
    </row>
    <row r="108" spans="1:3" ht="17.25">
      <c r="A108" s="40" t="s">
        <v>123</v>
      </c>
      <c r="B108" s="43" t="s">
        <v>124</v>
      </c>
      <c r="C108" s="45" t="s">
        <v>60</v>
      </c>
    </row>
    <row r="109" spans="1:3" ht="17.25">
      <c r="A109" s="40" t="s">
        <v>125</v>
      </c>
      <c r="B109" s="43" t="s">
        <v>126</v>
      </c>
      <c r="C109" s="45" t="s">
        <v>60</v>
      </c>
    </row>
    <row r="110" spans="1:3" ht="30.75">
      <c r="A110" s="40" t="s">
        <v>127</v>
      </c>
      <c r="B110" s="43" t="s">
        <v>128</v>
      </c>
      <c r="C110" s="44">
        <v>13143</v>
      </c>
    </row>
    <row r="111" spans="1:3" ht="17.25">
      <c r="A111" s="47"/>
      <c r="B111" s="43" t="s">
        <v>129</v>
      </c>
      <c r="C111" s="45" t="s">
        <v>60</v>
      </c>
    </row>
    <row r="112" spans="1:3" ht="17.25">
      <c r="A112" s="40" t="s">
        <v>130</v>
      </c>
      <c r="B112" s="43" t="s">
        <v>131</v>
      </c>
      <c r="C112" s="45" t="s">
        <v>60</v>
      </c>
    </row>
    <row r="113" spans="1:3" ht="17.25">
      <c r="A113" s="40" t="s">
        <v>132</v>
      </c>
      <c r="B113" s="43" t="s">
        <v>133</v>
      </c>
      <c r="C113" s="45" t="s">
        <v>60</v>
      </c>
    </row>
    <row r="114" spans="1:3" ht="17.25">
      <c r="A114" s="40" t="s">
        <v>134</v>
      </c>
      <c r="B114" s="43" t="s">
        <v>135</v>
      </c>
      <c r="C114" s="45"/>
    </row>
    <row r="115" spans="1:3" ht="17.25">
      <c r="A115" s="40" t="s">
        <v>136</v>
      </c>
      <c r="B115" s="43" t="s">
        <v>137</v>
      </c>
      <c r="C115" s="45" t="s">
        <v>60</v>
      </c>
    </row>
    <row r="116" spans="1:3" ht="17.25">
      <c r="A116" s="40" t="s">
        <v>138</v>
      </c>
      <c r="B116" s="43" t="s">
        <v>139</v>
      </c>
      <c r="C116" s="45" t="s">
        <v>60</v>
      </c>
    </row>
    <row r="117" spans="1:3" ht="17.25">
      <c r="A117" s="40" t="s">
        <v>140</v>
      </c>
      <c r="B117" s="43" t="s">
        <v>141</v>
      </c>
      <c r="C117" s="45" t="s">
        <v>60</v>
      </c>
    </row>
    <row r="118" spans="1:3" ht="17.25">
      <c r="A118" s="40" t="s">
        <v>142</v>
      </c>
      <c r="B118" s="43" t="s">
        <v>143</v>
      </c>
      <c r="C118" s="45" t="s">
        <v>60</v>
      </c>
    </row>
    <row r="119" spans="1:3" ht="17.25">
      <c r="A119" s="40" t="s">
        <v>144</v>
      </c>
      <c r="B119" s="43" t="s">
        <v>145</v>
      </c>
      <c r="C119" s="45" t="s">
        <v>60</v>
      </c>
    </row>
    <row r="120" spans="1:3" ht="17.25">
      <c r="A120" s="40" t="s">
        <v>146</v>
      </c>
      <c r="B120" s="43" t="s">
        <v>147</v>
      </c>
      <c r="C120" s="45" t="s">
        <v>60</v>
      </c>
    </row>
    <row r="121" spans="1:3" ht="17.25">
      <c r="A121" s="40" t="s">
        <v>148</v>
      </c>
      <c r="B121" s="43" t="s">
        <v>149</v>
      </c>
      <c r="C121" s="44">
        <v>13143</v>
      </c>
    </row>
    <row r="122" spans="1:3" ht="17.25">
      <c r="A122" s="40" t="s">
        <v>150</v>
      </c>
      <c r="B122" s="43" t="s">
        <v>151</v>
      </c>
      <c r="C122" s="45" t="s">
        <v>60</v>
      </c>
    </row>
    <row r="123" spans="1:3" ht="17.25">
      <c r="A123" s="40" t="s">
        <v>152</v>
      </c>
      <c r="B123" s="43" t="s">
        <v>153</v>
      </c>
      <c r="C123" s="44">
        <v>223842.66</v>
      </c>
    </row>
    <row r="124" spans="1:3" ht="17.25">
      <c r="A124" s="40" t="s">
        <v>154</v>
      </c>
      <c r="B124" s="43" t="s">
        <v>155</v>
      </c>
      <c r="C124" s="44">
        <v>535.11</v>
      </c>
    </row>
    <row r="125" spans="1:3" ht="63.75" customHeight="1">
      <c r="A125" s="40" t="s">
        <v>156</v>
      </c>
      <c r="B125" s="43" t="s">
        <v>157</v>
      </c>
      <c r="C125" s="45" t="s">
        <v>60</v>
      </c>
    </row>
    <row r="126" spans="1:3" ht="17.25">
      <c r="A126" s="40"/>
      <c r="B126" s="43" t="s">
        <v>57</v>
      </c>
      <c r="C126" s="45" t="s">
        <v>60</v>
      </c>
    </row>
    <row r="127" spans="1:3" ht="17.25">
      <c r="A127" s="40" t="s">
        <v>158</v>
      </c>
      <c r="B127" s="43" t="s">
        <v>131</v>
      </c>
      <c r="C127" s="45" t="s">
        <v>60</v>
      </c>
    </row>
    <row r="128" spans="1:3" ht="17.25">
      <c r="A128" s="40" t="s">
        <v>159</v>
      </c>
      <c r="B128" s="43" t="s">
        <v>133</v>
      </c>
      <c r="C128" s="45" t="s">
        <v>60</v>
      </c>
    </row>
    <row r="129" spans="1:3" ht="17.25">
      <c r="A129" s="40" t="s">
        <v>160</v>
      </c>
      <c r="B129" s="43" t="s">
        <v>135</v>
      </c>
      <c r="C129" s="45" t="s">
        <v>60</v>
      </c>
    </row>
    <row r="130" spans="1:3" ht="17.25">
      <c r="A130" s="40" t="s">
        <v>161</v>
      </c>
      <c r="B130" s="43" t="s">
        <v>137</v>
      </c>
      <c r="C130" s="45" t="s">
        <v>60</v>
      </c>
    </row>
    <row r="131" spans="1:3" ht="17.25">
      <c r="A131" s="40" t="s">
        <v>162</v>
      </c>
      <c r="B131" s="43" t="s">
        <v>139</v>
      </c>
      <c r="C131" s="45" t="s">
        <v>60</v>
      </c>
    </row>
    <row r="132" spans="1:3" ht="17.25">
      <c r="A132" s="40" t="s">
        <v>163</v>
      </c>
      <c r="B132" s="43" t="s">
        <v>141</v>
      </c>
      <c r="C132" s="45" t="s">
        <v>60</v>
      </c>
    </row>
    <row r="133" spans="1:3" ht="17.25">
      <c r="A133" s="40" t="s">
        <v>164</v>
      </c>
      <c r="B133" s="43" t="s">
        <v>143</v>
      </c>
      <c r="C133" s="45" t="s">
        <v>60</v>
      </c>
    </row>
    <row r="134" spans="1:3" ht="17.25">
      <c r="A134" s="40" t="s">
        <v>165</v>
      </c>
      <c r="B134" s="43" t="s">
        <v>145</v>
      </c>
      <c r="C134" s="45" t="s">
        <v>60</v>
      </c>
    </row>
    <row r="135" spans="1:3" ht="17.25">
      <c r="A135" s="40" t="s">
        <v>166</v>
      </c>
      <c r="B135" s="43" t="s">
        <v>147</v>
      </c>
      <c r="C135" s="45" t="s">
        <v>60</v>
      </c>
    </row>
    <row r="136" spans="1:3" ht="17.25">
      <c r="A136" s="40" t="s">
        <v>167</v>
      </c>
      <c r="B136" s="43" t="s">
        <v>149</v>
      </c>
      <c r="C136" s="45" t="s">
        <v>60</v>
      </c>
    </row>
    <row r="137" spans="1:3" ht="17.25">
      <c r="A137" s="40" t="s">
        <v>168</v>
      </c>
      <c r="B137" s="43" t="s">
        <v>151</v>
      </c>
      <c r="C137" s="45" t="s">
        <v>60</v>
      </c>
    </row>
    <row r="138" spans="1:3" ht="17.25">
      <c r="A138" s="40" t="s">
        <v>169</v>
      </c>
      <c r="B138" s="43" t="s">
        <v>153</v>
      </c>
      <c r="C138" s="45" t="s">
        <v>60</v>
      </c>
    </row>
    <row r="139" spans="1:3" ht="16.5">
      <c r="A139" s="40" t="s">
        <v>170</v>
      </c>
      <c r="B139" s="43" t="s">
        <v>155</v>
      </c>
      <c r="C139" s="48"/>
    </row>
    <row r="140" ht="14.25">
      <c r="A140" s="5"/>
    </row>
    <row r="141" ht="18.75">
      <c r="E141" s="49" t="s">
        <v>171</v>
      </c>
    </row>
    <row r="173" ht="12"/>
  </sheetData>
  <sheetProtection selectLockedCells="1" selectUnlockedCells="1"/>
  <mergeCells count="39">
    <mergeCell ref="B4:C4"/>
    <mergeCell ref="B7:C7"/>
    <mergeCell ref="B8:C8"/>
    <mergeCell ref="A10:C10"/>
    <mergeCell ref="A11:C11"/>
    <mergeCell ref="A12:C12"/>
    <mergeCell ref="A13:C13"/>
    <mergeCell ref="A18:A19"/>
    <mergeCell ref="C18:C19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8:C38"/>
    <mergeCell ref="A40:C40"/>
    <mergeCell ref="A41:C41"/>
    <mergeCell ref="A43:C43"/>
    <mergeCell ref="A44:C44"/>
    <mergeCell ref="A45:C45"/>
    <mergeCell ref="A46:C46"/>
    <mergeCell ref="A47:B47"/>
    <mergeCell ref="A48:C48"/>
    <mergeCell ref="B50:C50"/>
    <mergeCell ref="A51:C51"/>
    <mergeCell ref="A54:C54"/>
    <mergeCell ref="A55:C55"/>
    <mergeCell ref="A56:C56"/>
    <mergeCell ref="A57:C57"/>
    <mergeCell ref="B58:B59"/>
    <mergeCell ref="C58:C59"/>
  </mergeCells>
  <printOptions/>
  <pageMargins left="0.31527777777777777" right="0.31527777777777777" top="0.15763888888888888" bottom="0.15763888888888888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1"/>
  <sheetViews>
    <sheetView zoomScale="73" zoomScaleNormal="73" workbookViewId="0" topLeftCell="A103">
      <selection activeCell="A7" sqref="A7"/>
    </sheetView>
  </sheetViews>
  <sheetFormatPr defaultColWidth="9.140625" defaultRowHeight="12"/>
  <cols>
    <col min="1" max="1" width="24.00390625" style="50" customWidth="1"/>
    <col min="2" max="2" width="8.140625" style="0" customWidth="1"/>
    <col min="3" max="3" width="8.421875" style="0" customWidth="1"/>
    <col min="4" max="4" width="12.7109375" style="0" customWidth="1"/>
    <col min="5" max="5" width="12.140625" style="0" customWidth="1"/>
    <col min="6" max="6" width="12.28125" style="0" customWidth="1"/>
    <col min="7" max="7" width="11.8515625" style="0" customWidth="1"/>
    <col min="8" max="8" width="13.7109375" style="0" customWidth="1"/>
    <col min="9" max="9" width="11.7109375" style="0" customWidth="1"/>
    <col min="10" max="10" width="11.8515625" style="0" customWidth="1"/>
  </cols>
  <sheetData>
    <row r="1" ht="12">
      <c r="A1" s="51"/>
    </row>
    <row r="2" ht="12">
      <c r="A2" s="51"/>
    </row>
    <row r="3" ht="12">
      <c r="A3" s="51"/>
    </row>
    <row r="4" spans="1:10" ht="19.5">
      <c r="A4" s="52" t="s">
        <v>172</v>
      </c>
      <c r="B4" s="52"/>
      <c r="C4" s="52"/>
      <c r="D4" s="52"/>
      <c r="E4" s="52"/>
      <c r="F4" s="52"/>
      <c r="G4" s="52"/>
      <c r="H4" s="52"/>
      <c r="I4" s="52"/>
      <c r="J4" s="52"/>
    </row>
    <row r="5" ht="12">
      <c r="A5" s="51"/>
    </row>
    <row r="6" spans="1:10" ht="18.75">
      <c r="A6" s="10" t="s">
        <v>173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8">
      <c r="A7" s="10" t="s">
        <v>174</v>
      </c>
      <c r="B7" s="10"/>
      <c r="C7" s="10"/>
      <c r="D7" s="10"/>
      <c r="E7" s="10"/>
      <c r="F7" s="10"/>
      <c r="G7" s="10"/>
      <c r="H7" s="10"/>
      <c r="I7" s="10"/>
      <c r="J7" s="10"/>
    </row>
    <row r="8" ht="12">
      <c r="A8" s="53"/>
    </row>
    <row r="9" ht="12.75">
      <c r="A9" s="54"/>
    </row>
    <row r="10" spans="1:10" ht="12.75" customHeight="1">
      <c r="A10" s="55" t="s">
        <v>50</v>
      </c>
      <c r="B10" s="56" t="s">
        <v>175</v>
      </c>
      <c r="C10" s="56" t="s">
        <v>176</v>
      </c>
      <c r="D10" s="57" t="s">
        <v>177</v>
      </c>
      <c r="E10" s="57"/>
      <c r="F10" s="57"/>
      <c r="G10" s="57"/>
      <c r="H10" s="57"/>
      <c r="I10" s="57"/>
      <c r="J10" s="57"/>
    </row>
    <row r="11" spans="1:10" ht="13.5" customHeight="1">
      <c r="A11" s="55"/>
      <c r="B11" s="56"/>
      <c r="C11" s="56"/>
      <c r="D11" s="41" t="s">
        <v>178</v>
      </c>
      <c r="E11" s="41"/>
      <c r="F11" s="41"/>
      <c r="G11" s="41"/>
      <c r="H11" s="41"/>
      <c r="I11" s="41"/>
      <c r="J11" s="41"/>
    </row>
    <row r="12" spans="1:10" ht="13.5" customHeight="1">
      <c r="A12" s="55"/>
      <c r="B12" s="56"/>
      <c r="C12" s="56"/>
      <c r="D12" s="56" t="s">
        <v>179</v>
      </c>
      <c r="E12" s="56" t="s">
        <v>57</v>
      </c>
      <c r="F12" s="56"/>
      <c r="G12" s="56"/>
      <c r="H12" s="56"/>
      <c r="I12" s="56"/>
      <c r="J12" s="56"/>
    </row>
    <row r="13" spans="1:10" ht="68.25" customHeight="1">
      <c r="A13" s="55"/>
      <c r="B13" s="56"/>
      <c r="C13" s="56"/>
      <c r="D13" s="56"/>
      <c r="E13" s="58" t="s">
        <v>180</v>
      </c>
      <c r="F13" s="59" t="s">
        <v>181</v>
      </c>
      <c r="G13" s="56" t="s">
        <v>182</v>
      </c>
      <c r="H13" s="56" t="s">
        <v>183</v>
      </c>
      <c r="I13" s="56" t="s">
        <v>184</v>
      </c>
      <c r="J13" s="56"/>
    </row>
    <row r="14" spans="1:10" ht="26.25">
      <c r="A14" s="55"/>
      <c r="B14" s="56"/>
      <c r="C14" s="56"/>
      <c r="D14" s="56"/>
      <c r="E14" s="56"/>
      <c r="F14" s="41"/>
      <c r="G14" s="56"/>
      <c r="H14" s="56"/>
      <c r="I14" s="42" t="s">
        <v>179</v>
      </c>
      <c r="J14" s="42" t="s">
        <v>185</v>
      </c>
    </row>
    <row r="15" spans="1:10" ht="13.5">
      <c r="A15" s="60">
        <v>1</v>
      </c>
      <c r="B15" s="42">
        <v>2</v>
      </c>
      <c r="C15" s="42">
        <v>3</v>
      </c>
      <c r="D15" s="42">
        <v>4</v>
      </c>
      <c r="E15" s="42">
        <v>5</v>
      </c>
      <c r="F15" s="42"/>
      <c r="G15" s="42">
        <v>6</v>
      </c>
      <c r="H15" s="42">
        <v>7</v>
      </c>
      <c r="I15" s="42">
        <v>8</v>
      </c>
      <c r="J15" s="42">
        <v>9</v>
      </c>
    </row>
    <row r="16" spans="1:10" ht="24.75">
      <c r="A16" s="61" t="s">
        <v>186</v>
      </c>
      <c r="B16" s="62">
        <v>100</v>
      </c>
      <c r="C16" s="63" t="s">
        <v>187</v>
      </c>
      <c r="D16" s="48">
        <f>D20+D31+D46</f>
        <v>11114426</v>
      </c>
      <c r="E16" s="48">
        <f>E20</f>
        <v>10775876</v>
      </c>
      <c r="F16" s="48"/>
      <c r="G16" s="48">
        <f>G31</f>
        <v>238550</v>
      </c>
      <c r="H16" s="48"/>
      <c r="I16" s="48">
        <f>I20+I46</f>
        <v>100000</v>
      </c>
      <c r="J16" s="48"/>
    </row>
    <row r="17" spans="1:10" ht="16.5" hidden="1">
      <c r="A17" s="64" t="s">
        <v>57</v>
      </c>
      <c r="B17" s="48"/>
      <c r="C17" s="48"/>
      <c r="D17" s="48"/>
      <c r="E17" s="48"/>
      <c r="F17" s="48"/>
      <c r="G17" s="48"/>
      <c r="H17" s="48"/>
      <c r="I17" s="48"/>
      <c r="J17" s="48"/>
    </row>
    <row r="18" spans="1:10" ht="24.75" hidden="1">
      <c r="A18" s="65" t="s">
        <v>188</v>
      </c>
      <c r="B18" s="63">
        <v>110</v>
      </c>
      <c r="C18" s="48"/>
      <c r="D18" s="48">
        <f>I18</f>
        <v>0</v>
      </c>
      <c r="E18" s="63" t="s">
        <v>187</v>
      </c>
      <c r="F18" s="63"/>
      <c r="G18" s="63" t="s">
        <v>187</v>
      </c>
      <c r="H18" s="63" t="s">
        <v>187</v>
      </c>
      <c r="I18" s="48"/>
      <c r="J18" s="63" t="s">
        <v>187</v>
      </c>
    </row>
    <row r="19" spans="1:10" ht="64.5" customHeight="1">
      <c r="A19" s="65" t="s">
        <v>189</v>
      </c>
      <c r="B19" s="63">
        <v>111</v>
      </c>
      <c r="C19" s="48"/>
      <c r="D19" s="48">
        <f>I19</f>
        <v>0</v>
      </c>
      <c r="E19" s="63" t="s">
        <v>190</v>
      </c>
      <c r="F19" s="63"/>
      <c r="G19" s="63" t="s">
        <v>190</v>
      </c>
      <c r="H19" s="63" t="s">
        <v>190</v>
      </c>
      <c r="I19" s="48"/>
      <c r="J19" s="63" t="s">
        <v>190</v>
      </c>
    </row>
    <row r="20" spans="1:10" ht="33.75" customHeight="1">
      <c r="A20" s="65" t="s">
        <v>191</v>
      </c>
      <c r="B20" s="63">
        <v>120</v>
      </c>
      <c r="C20" s="48">
        <v>130</v>
      </c>
      <c r="D20" s="48">
        <f>I20+E20</f>
        <v>10775876</v>
      </c>
      <c r="E20" s="48">
        <f>E22+E23+E25+E24</f>
        <v>10775876</v>
      </c>
      <c r="F20" s="48"/>
      <c r="G20" s="63" t="s">
        <v>187</v>
      </c>
      <c r="H20" s="63" t="s">
        <v>187</v>
      </c>
      <c r="I20" s="48">
        <f>I22+I23+I25</f>
        <v>0</v>
      </c>
      <c r="J20" s="48"/>
    </row>
    <row r="21" spans="1:10" ht="17.25">
      <c r="A21" s="65" t="s">
        <v>57</v>
      </c>
      <c r="B21" s="63"/>
      <c r="C21" s="48"/>
      <c r="D21" s="48"/>
      <c r="E21" s="48"/>
      <c r="F21" s="48"/>
      <c r="G21" s="63"/>
      <c r="H21" s="63"/>
      <c r="I21" s="48"/>
      <c r="J21" s="48"/>
    </row>
    <row r="22" spans="1:10" ht="51.75" customHeight="1">
      <c r="A22" s="65" t="s">
        <v>192</v>
      </c>
      <c r="B22" s="63"/>
      <c r="C22" s="48">
        <v>130</v>
      </c>
      <c r="D22" s="48">
        <f>E22+I22</f>
        <v>500853</v>
      </c>
      <c r="E22" s="48">
        <v>500853</v>
      </c>
      <c r="F22" s="48"/>
      <c r="G22" s="63" t="s">
        <v>190</v>
      </c>
      <c r="H22" s="63" t="s">
        <v>190</v>
      </c>
      <c r="I22" s="48"/>
      <c r="J22" s="48"/>
    </row>
    <row r="23" spans="1:10" ht="53.25" customHeight="1">
      <c r="A23" s="65" t="s">
        <v>193</v>
      </c>
      <c r="B23" s="63"/>
      <c r="C23" s="48">
        <v>130</v>
      </c>
      <c r="D23" s="48">
        <f>E23+I23</f>
        <v>10275023</v>
      </c>
      <c r="E23" s="48">
        <v>10275023</v>
      </c>
      <c r="F23" s="48"/>
      <c r="G23" s="63" t="s">
        <v>190</v>
      </c>
      <c r="H23" s="63" t="s">
        <v>190</v>
      </c>
      <c r="I23" s="48"/>
      <c r="J23" s="48"/>
    </row>
    <row r="24" spans="1:10" ht="16.5">
      <c r="A24" s="65"/>
      <c r="B24" s="63"/>
      <c r="C24" s="48"/>
      <c r="D24" s="48"/>
      <c r="E24" s="48"/>
      <c r="F24" s="48"/>
      <c r="G24" s="63"/>
      <c r="H24" s="63"/>
      <c r="I24" s="48"/>
      <c r="J24" s="48"/>
    </row>
    <row r="25" spans="1:10" ht="31.5" customHeight="1">
      <c r="A25" s="65" t="s">
        <v>194</v>
      </c>
      <c r="B25" s="63"/>
      <c r="C25" s="48">
        <v>130</v>
      </c>
      <c r="D25" s="48">
        <f>E25+I25</f>
        <v>0</v>
      </c>
      <c r="E25" s="48"/>
      <c r="F25" s="48"/>
      <c r="G25" s="63" t="s">
        <v>190</v>
      </c>
      <c r="H25" s="63" t="s">
        <v>190</v>
      </c>
      <c r="I25" s="48"/>
      <c r="J25" s="48"/>
    </row>
    <row r="26" spans="1:10" ht="16.5">
      <c r="A26" s="65" t="s">
        <v>195</v>
      </c>
      <c r="B26" s="63"/>
      <c r="C26" s="48"/>
      <c r="D26" s="48"/>
      <c r="E26" s="48"/>
      <c r="F26" s="48"/>
      <c r="G26" s="63"/>
      <c r="H26" s="63"/>
      <c r="I26" s="48"/>
      <c r="J26" s="48"/>
    </row>
    <row r="27" spans="1:10" ht="16.5">
      <c r="A27" s="65" t="s">
        <v>196</v>
      </c>
      <c r="B27" s="63"/>
      <c r="C27" s="48"/>
      <c r="D27" s="48"/>
      <c r="E27" s="48"/>
      <c r="F27" s="48"/>
      <c r="G27" s="63"/>
      <c r="H27" s="63"/>
      <c r="I27" s="48"/>
      <c r="J27" s="48"/>
    </row>
    <row r="28" spans="1:10" ht="17.25">
      <c r="A28" s="65" t="s">
        <v>197</v>
      </c>
      <c r="B28" s="63"/>
      <c r="C28" s="48"/>
      <c r="D28" s="48"/>
      <c r="E28" s="48"/>
      <c r="F28" s="48"/>
      <c r="G28" s="63"/>
      <c r="H28" s="63"/>
      <c r="I28" s="48"/>
      <c r="J28" s="48"/>
    </row>
    <row r="29" spans="1:10" ht="51" customHeight="1">
      <c r="A29" s="65" t="s">
        <v>198</v>
      </c>
      <c r="B29" s="63">
        <v>130</v>
      </c>
      <c r="C29" s="48">
        <v>180</v>
      </c>
      <c r="D29" s="48">
        <f>I29</f>
        <v>0</v>
      </c>
      <c r="E29" s="63" t="s">
        <v>187</v>
      </c>
      <c r="F29" s="63"/>
      <c r="G29" s="63" t="s">
        <v>187</v>
      </c>
      <c r="H29" s="63" t="s">
        <v>187</v>
      </c>
      <c r="I29" s="48"/>
      <c r="J29" s="63" t="s">
        <v>187</v>
      </c>
    </row>
    <row r="30" spans="1:10" ht="102.75" customHeight="1">
      <c r="A30" s="65" t="s">
        <v>199</v>
      </c>
      <c r="B30" s="63">
        <v>140</v>
      </c>
      <c r="C30" s="48">
        <v>180</v>
      </c>
      <c r="D30" s="48">
        <f>I30</f>
        <v>0</v>
      </c>
      <c r="E30" s="63" t="s">
        <v>187</v>
      </c>
      <c r="F30" s="63"/>
      <c r="G30" s="63" t="s">
        <v>187</v>
      </c>
      <c r="H30" s="63" t="s">
        <v>187</v>
      </c>
      <c r="I30" s="48"/>
      <c r="J30" s="63" t="s">
        <v>187</v>
      </c>
    </row>
    <row r="31" spans="1:10" ht="42.75" customHeight="1">
      <c r="A31" s="65" t="s">
        <v>200</v>
      </c>
      <c r="B31" s="63">
        <v>150</v>
      </c>
      <c r="C31" s="48">
        <v>180</v>
      </c>
      <c r="D31" s="48">
        <f>G31</f>
        <v>238550</v>
      </c>
      <c r="E31" s="63" t="s">
        <v>187</v>
      </c>
      <c r="F31" s="63"/>
      <c r="G31" s="48">
        <f>G33+G34+G35+G36+G37+G38+G39+G40+G41+G42+G43+G44+G45</f>
        <v>238550</v>
      </c>
      <c r="H31" s="48"/>
      <c r="I31" s="63" t="s">
        <v>187</v>
      </c>
      <c r="J31" s="63" t="s">
        <v>187</v>
      </c>
    </row>
    <row r="32" spans="1:10" ht="23.25" customHeight="1">
      <c r="A32" s="65" t="s">
        <v>57</v>
      </c>
      <c r="B32" s="63"/>
      <c r="C32" s="48"/>
      <c r="D32" s="48"/>
      <c r="E32" s="63" t="s">
        <v>190</v>
      </c>
      <c r="F32" s="63"/>
      <c r="G32" s="48"/>
      <c r="H32" s="48"/>
      <c r="I32" s="63"/>
      <c r="J32" s="63"/>
    </row>
    <row r="33" spans="1:10" ht="30.75" customHeight="1">
      <c r="A33" s="65" t="s">
        <v>201</v>
      </c>
      <c r="B33" s="63"/>
      <c r="C33" s="48"/>
      <c r="D33" s="48">
        <f>G33</f>
        <v>26640</v>
      </c>
      <c r="E33" s="63" t="s">
        <v>190</v>
      </c>
      <c r="F33" s="63"/>
      <c r="G33" s="48">
        <v>26640</v>
      </c>
      <c r="H33" s="48"/>
      <c r="I33" s="63" t="s">
        <v>190</v>
      </c>
      <c r="J33" s="63" t="s">
        <v>190</v>
      </c>
    </row>
    <row r="34" spans="1:10" ht="38.25" customHeight="1">
      <c r="A34" s="65" t="s">
        <v>202</v>
      </c>
      <c r="B34" s="63"/>
      <c r="C34" s="48"/>
      <c r="D34" s="48">
        <f>G34</f>
        <v>0</v>
      </c>
      <c r="E34" s="63" t="s">
        <v>190</v>
      </c>
      <c r="F34" s="63"/>
      <c r="G34" s="48"/>
      <c r="H34" s="48"/>
      <c r="I34" s="63" t="s">
        <v>190</v>
      </c>
      <c r="J34" s="63" t="s">
        <v>190</v>
      </c>
    </row>
    <row r="35" spans="1:10" ht="51.75" customHeight="1">
      <c r="A35" s="65" t="s">
        <v>203</v>
      </c>
      <c r="B35" s="63"/>
      <c r="C35" s="48"/>
      <c r="D35" s="48">
        <f>G35</f>
        <v>15000</v>
      </c>
      <c r="E35" s="63" t="s">
        <v>190</v>
      </c>
      <c r="F35" s="63"/>
      <c r="G35" s="48">
        <v>15000</v>
      </c>
      <c r="H35" s="48"/>
      <c r="I35" s="63" t="s">
        <v>190</v>
      </c>
      <c r="J35" s="63" t="s">
        <v>190</v>
      </c>
    </row>
    <row r="36" spans="1:10" ht="41.25" customHeight="1">
      <c r="A36" s="65" t="s">
        <v>204</v>
      </c>
      <c r="B36" s="63"/>
      <c r="C36" s="48"/>
      <c r="D36" s="48">
        <f>G36</f>
        <v>24310</v>
      </c>
      <c r="E36" s="63" t="s">
        <v>190</v>
      </c>
      <c r="F36" s="63"/>
      <c r="G36" s="48">
        <v>24310</v>
      </c>
      <c r="H36" s="48"/>
      <c r="I36" s="63" t="s">
        <v>190</v>
      </c>
      <c r="J36" s="63" t="s">
        <v>190</v>
      </c>
    </row>
    <row r="37" spans="1:10" ht="38.25" customHeight="1">
      <c r="A37" s="65" t="s">
        <v>205</v>
      </c>
      <c r="B37" s="63"/>
      <c r="C37" s="48"/>
      <c r="D37" s="48">
        <f>G37</f>
        <v>0</v>
      </c>
      <c r="E37" s="63" t="s">
        <v>190</v>
      </c>
      <c r="F37" s="63"/>
      <c r="G37" s="48"/>
      <c r="H37" s="48"/>
      <c r="I37" s="63" t="s">
        <v>190</v>
      </c>
      <c r="J37" s="63" t="s">
        <v>190</v>
      </c>
    </row>
    <row r="38" spans="1:10" ht="31.5" customHeight="1">
      <c r="A38" s="65" t="s">
        <v>206</v>
      </c>
      <c r="B38" s="63"/>
      <c r="C38" s="48"/>
      <c r="D38" s="48">
        <f>G38</f>
        <v>4600</v>
      </c>
      <c r="E38" s="63" t="s">
        <v>190</v>
      </c>
      <c r="F38" s="63"/>
      <c r="G38" s="48">
        <v>4600</v>
      </c>
      <c r="H38" s="48"/>
      <c r="I38" s="63" t="s">
        <v>190</v>
      </c>
      <c r="J38" s="63" t="s">
        <v>190</v>
      </c>
    </row>
    <row r="39" spans="1:10" ht="27.75" customHeight="1">
      <c r="A39" s="65" t="s">
        <v>207</v>
      </c>
      <c r="B39" s="63"/>
      <c r="C39" s="48"/>
      <c r="D39" s="48">
        <f>G39</f>
        <v>0</v>
      </c>
      <c r="E39" s="63" t="s">
        <v>190</v>
      </c>
      <c r="F39" s="63"/>
      <c r="G39" s="48"/>
      <c r="H39" s="48"/>
      <c r="I39" s="63" t="s">
        <v>190</v>
      </c>
      <c r="J39" s="63" t="s">
        <v>190</v>
      </c>
    </row>
    <row r="40" spans="1:10" ht="27.75" customHeight="1">
      <c r="A40" s="65" t="s">
        <v>208</v>
      </c>
      <c r="B40" s="63"/>
      <c r="C40" s="48"/>
      <c r="D40" s="48">
        <f>G40</f>
        <v>0</v>
      </c>
      <c r="E40" s="63" t="s">
        <v>190</v>
      </c>
      <c r="F40" s="63"/>
      <c r="G40" s="48"/>
      <c r="H40" s="48"/>
      <c r="I40" s="63" t="s">
        <v>190</v>
      </c>
      <c r="J40" s="63" t="s">
        <v>190</v>
      </c>
    </row>
    <row r="41" spans="1:10" ht="27.75" customHeight="1">
      <c r="A41" s="65" t="s">
        <v>209</v>
      </c>
      <c r="B41" s="63"/>
      <c r="C41" s="48"/>
      <c r="D41" s="48">
        <f>G41</f>
        <v>0</v>
      </c>
      <c r="E41" s="63" t="s">
        <v>190</v>
      </c>
      <c r="F41" s="63"/>
      <c r="G41" s="48"/>
      <c r="H41" s="48"/>
      <c r="I41" s="63" t="s">
        <v>190</v>
      </c>
      <c r="J41" s="63" t="s">
        <v>190</v>
      </c>
    </row>
    <row r="42" spans="1:10" ht="16.5">
      <c r="A42" s="65" t="s">
        <v>210</v>
      </c>
      <c r="B42" s="63"/>
      <c r="C42" s="48"/>
      <c r="D42" s="48">
        <f>G42</f>
        <v>0</v>
      </c>
      <c r="E42" s="63" t="s">
        <v>190</v>
      </c>
      <c r="F42" s="63"/>
      <c r="G42" s="48"/>
      <c r="H42" s="48"/>
      <c r="I42" s="63" t="s">
        <v>190</v>
      </c>
      <c r="J42" s="63" t="s">
        <v>190</v>
      </c>
    </row>
    <row r="43" spans="1:10" ht="32.25" customHeight="1">
      <c r="A43" s="65" t="s">
        <v>211</v>
      </c>
      <c r="B43" s="63"/>
      <c r="C43" s="48"/>
      <c r="D43" s="48">
        <f>G43</f>
        <v>10000</v>
      </c>
      <c r="E43" s="63" t="s">
        <v>190</v>
      </c>
      <c r="F43" s="63"/>
      <c r="G43" s="48">
        <v>10000</v>
      </c>
      <c r="H43" s="48"/>
      <c r="I43" s="63" t="s">
        <v>190</v>
      </c>
      <c r="J43" s="63" t="s">
        <v>190</v>
      </c>
    </row>
    <row r="44" spans="1:10" ht="30" customHeight="1">
      <c r="A44" s="65" t="s">
        <v>212</v>
      </c>
      <c r="B44" s="63"/>
      <c r="C44" s="48"/>
      <c r="D44" s="48">
        <f>G44</f>
        <v>158000</v>
      </c>
      <c r="E44" s="63" t="s">
        <v>190</v>
      </c>
      <c r="F44" s="63"/>
      <c r="G44" s="48">
        <v>158000</v>
      </c>
      <c r="H44" s="48"/>
      <c r="I44" s="63" t="s">
        <v>190</v>
      </c>
      <c r="J44" s="63" t="s">
        <v>190</v>
      </c>
    </row>
    <row r="45" spans="1:10" ht="30" customHeight="1">
      <c r="A45" s="65" t="s">
        <v>213</v>
      </c>
      <c r="B45" s="63"/>
      <c r="C45" s="48"/>
      <c r="D45" s="48">
        <f>G45</f>
        <v>0</v>
      </c>
      <c r="E45" s="63" t="s">
        <v>190</v>
      </c>
      <c r="F45" s="63"/>
      <c r="G45" s="48"/>
      <c r="H45" s="48"/>
      <c r="I45" s="63" t="s">
        <v>190</v>
      </c>
      <c r="J45" s="63" t="s">
        <v>190</v>
      </c>
    </row>
    <row r="46" spans="1:10" ht="16.5">
      <c r="A46" s="65" t="s">
        <v>214</v>
      </c>
      <c r="B46" s="63">
        <v>160</v>
      </c>
      <c r="C46" s="48"/>
      <c r="D46" s="48">
        <f>I46</f>
        <v>100000</v>
      </c>
      <c r="E46" s="63" t="s">
        <v>187</v>
      </c>
      <c r="F46" s="63"/>
      <c r="G46" s="63" t="s">
        <v>187</v>
      </c>
      <c r="H46" s="63" t="s">
        <v>187</v>
      </c>
      <c r="I46" s="48">
        <f>I48</f>
        <v>100000</v>
      </c>
      <c r="J46" s="48"/>
    </row>
    <row r="47" spans="1:10" ht="16.5">
      <c r="A47" s="65" t="s">
        <v>57</v>
      </c>
      <c r="B47" s="63"/>
      <c r="C47" s="48"/>
      <c r="D47" s="48">
        <f>I47</f>
        <v>0</v>
      </c>
      <c r="E47" s="63" t="s">
        <v>190</v>
      </c>
      <c r="F47" s="63"/>
      <c r="G47" s="63" t="s">
        <v>190</v>
      </c>
      <c r="H47" s="63" t="s">
        <v>190</v>
      </c>
      <c r="I47" s="48"/>
      <c r="J47" s="48"/>
    </row>
    <row r="48" spans="1:10" ht="16.5">
      <c r="A48" s="65" t="s">
        <v>215</v>
      </c>
      <c r="B48" s="63"/>
      <c r="C48" s="48"/>
      <c r="D48" s="48">
        <f>I48</f>
        <v>100000</v>
      </c>
      <c r="E48" s="63"/>
      <c r="F48" s="63"/>
      <c r="G48" s="63"/>
      <c r="H48" s="63"/>
      <c r="I48" s="48">
        <v>100000</v>
      </c>
      <c r="J48" s="48"/>
    </row>
    <row r="49" spans="1:10" ht="16.5">
      <c r="A49" s="65" t="s">
        <v>197</v>
      </c>
      <c r="B49" s="63"/>
      <c r="C49" s="48"/>
      <c r="D49" s="48">
        <f>I49</f>
        <v>0</v>
      </c>
      <c r="E49" s="63"/>
      <c r="F49" s="63"/>
      <c r="G49" s="63"/>
      <c r="H49" s="63"/>
      <c r="I49" s="48"/>
      <c r="J49" s="48"/>
    </row>
    <row r="50" spans="1:10" ht="16.5">
      <c r="A50" s="65" t="s">
        <v>197</v>
      </c>
      <c r="B50" s="63"/>
      <c r="C50" s="48"/>
      <c r="D50" s="48">
        <f>I50</f>
        <v>0</v>
      </c>
      <c r="E50" s="63"/>
      <c r="F50" s="63"/>
      <c r="G50" s="63"/>
      <c r="H50" s="63"/>
      <c r="I50" s="48"/>
      <c r="J50" s="48"/>
    </row>
    <row r="51" spans="1:10" ht="30.75" customHeight="1">
      <c r="A51" s="65" t="s">
        <v>216</v>
      </c>
      <c r="B51" s="63">
        <v>180</v>
      </c>
      <c r="C51" s="63" t="s">
        <v>187</v>
      </c>
      <c r="D51" s="48">
        <f>I51</f>
        <v>0</v>
      </c>
      <c r="E51" s="63" t="s">
        <v>187</v>
      </c>
      <c r="F51" s="63"/>
      <c r="G51" s="63" t="s">
        <v>187</v>
      </c>
      <c r="H51" s="63" t="s">
        <v>187</v>
      </c>
      <c r="I51" s="48"/>
      <c r="J51" s="63" t="s">
        <v>187</v>
      </c>
    </row>
    <row r="52" spans="1:10" ht="16.5">
      <c r="A52" s="65" t="s">
        <v>57</v>
      </c>
      <c r="B52" s="63"/>
      <c r="C52" s="63"/>
      <c r="D52" s="48"/>
      <c r="E52" s="63"/>
      <c r="F52" s="63"/>
      <c r="G52" s="63"/>
      <c r="H52" s="63"/>
      <c r="I52" s="48"/>
      <c r="J52" s="63"/>
    </row>
    <row r="53" spans="1:10" ht="36.75">
      <c r="A53" s="65" t="s">
        <v>217</v>
      </c>
      <c r="B53" s="63">
        <v>181</v>
      </c>
      <c r="C53" s="63"/>
      <c r="D53" s="48"/>
      <c r="E53" s="63" t="s">
        <v>190</v>
      </c>
      <c r="F53" s="63"/>
      <c r="G53" s="63" t="s">
        <v>190</v>
      </c>
      <c r="H53" s="63" t="s">
        <v>190</v>
      </c>
      <c r="I53" s="48"/>
      <c r="J53" s="63" t="s">
        <v>190</v>
      </c>
    </row>
    <row r="54" spans="1:10" ht="16.5">
      <c r="A54" s="65" t="s">
        <v>57</v>
      </c>
      <c r="B54" s="63"/>
      <c r="C54" s="63"/>
      <c r="D54" s="48"/>
      <c r="E54" s="63"/>
      <c r="F54" s="63"/>
      <c r="G54" s="63"/>
      <c r="H54" s="63"/>
      <c r="I54" s="48"/>
      <c r="J54" s="63"/>
    </row>
    <row r="55" spans="1:10" ht="29.25" customHeight="1">
      <c r="A55" s="65" t="s">
        <v>218</v>
      </c>
      <c r="B55" s="63"/>
      <c r="C55" s="63"/>
      <c r="D55" s="48"/>
      <c r="E55" s="63" t="s">
        <v>190</v>
      </c>
      <c r="F55" s="63"/>
      <c r="G55" s="63" t="s">
        <v>190</v>
      </c>
      <c r="H55" s="63" t="s">
        <v>190</v>
      </c>
      <c r="I55" s="48"/>
      <c r="J55" s="63" t="s">
        <v>190</v>
      </c>
    </row>
    <row r="56" spans="1:10" ht="27" customHeight="1">
      <c r="A56" s="65" t="s">
        <v>219</v>
      </c>
      <c r="B56" s="63"/>
      <c r="C56" s="63"/>
      <c r="D56" s="48"/>
      <c r="E56" s="63" t="s">
        <v>190</v>
      </c>
      <c r="F56" s="63"/>
      <c r="G56" s="63" t="s">
        <v>190</v>
      </c>
      <c r="H56" s="63" t="s">
        <v>190</v>
      </c>
      <c r="I56" s="48"/>
      <c r="J56" s="63" t="s">
        <v>190</v>
      </c>
    </row>
    <row r="57" spans="1:10" ht="36.75">
      <c r="A57" s="65" t="s">
        <v>220</v>
      </c>
      <c r="B57" s="63"/>
      <c r="C57" s="63"/>
      <c r="D57" s="48"/>
      <c r="E57" s="63" t="s">
        <v>190</v>
      </c>
      <c r="F57" s="63"/>
      <c r="G57" s="63" t="s">
        <v>190</v>
      </c>
      <c r="H57" s="63" t="s">
        <v>190</v>
      </c>
      <c r="I57" s="48"/>
      <c r="J57" s="63" t="s">
        <v>190</v>
      </c>
    </row>
    <row r="58" spans="1:10" ht="24.75">
      <c r="A58" s="65" t="s">
        <v>221</v>
      </c>
      <c r="B58" s="63"/>
      <c r="C58" s="63"/>
      <c r="D58" s="48"/>
      <c r="E58" s="63" t="s">
        <v>190</v>
      </c>
      <c r="F58" s="63"/>
      <c r="G58" s="63" t="s">
        <v>190</v>
      </c>
      <c r="H58" s="63" t="s">
        <v>190</v>
      </c>
      <c r="I58" s="48"/>
      <c r="J58" s="63" t="s">
        <v>190</v>
      </c>
    </row>
    <row r="59" spans="1:10" ht="27.75" customHeight="1">
      <c r="A59" s="65" t="s">
        <v>222</v>
      </c>
      <c r="B59" s="63">
        <v>182</v>
      </c>
      <c r="C59" s="63"/>
      <c r="D59" s="48"/>
      <c r="E59" s="63" t="s">
        <v>190</v>
      </c>
      <c r="F59" s="63"/>
      <c r="G59" s="63" t="s">
        <v>190</v>
      </c>
      <c r="H59" s="63" t="s">
        <v>190</v>
      </c>
      <c r="I59" s="48"/>
      <c r="J59" s="63" t="s">
        <v>190</v>
      </c>
    </row>
    <row r="60" spans="1:10" ht="26.25" customHeight="1">
      <c r="A60" s="61" t="s">
        <v>223</v>
      </c>
      <c r="B60" s="62">
        <v>200</v>
      </c>
      <c r="C60" s="63"/>
      <c r="D60" s="42">
        <v>11164731.9</v>
      </c>
      <c r="E60" s="42">
        <f>E62+E69+E75+E83+E97</f>
        <v>10826181.9</v>
      </c>
      <c r="F60" s="63"/>
      <c r="G60" s="63">
        <f>G62+G69+G75+G83+G97</f>
        <v>238550</v>
      </c>
      <c r="H60" s="63">
        <f>H62+H69+H75+H83+H97</f>
        <v>0</v>
      </c>
      <c r="I60" s="63">
        <f>I62+I69+I75+I83+I97</f>
        <v>100000</v>
      </c>
      <c r="J60" s="63"/>
    </row>
    <row r="61" spans="1:10" ht="16.5">
      <c r="A61" s="65" t="s">
        <v>57</v>
      </c>
      <c r="B61" s="48"/>
      <c r="C61" s="48"/>
      <c r="D61" s="48"/>
      <c r="E61" s="48"/>
      <c r="F61" s="48"/>
      <c r="G61" s="48"/>
      <c r="H61" s="48"/>
      <c r="I61" s="48"/>
      <c r="J61" s="48"/>
    </row>
    <row r="62" spans="1:10" ht="29.25" customHeight="1">
      <c r="A62" s="65" t="s">
        <v>224</v>
      </c>
      <c r="B62" s="63">
        <v>210</v>
      </c>
      <c r="C62" s="48"/>
      <c r="D62" s="66">
        <v>9707555.9</v>
      </c>
      <c r="E62" s="66">
        <v>9707555.9</v>
      </c>
      <c r="F62" s="48"/>
      <c r="G62" s="48">
        <f>G64</f>
        <v>0</v>
      </c>
      <c r="H62" s="48">
        <f>H64</f>
        <v>0</v>
      </c>
      <c r="I62" s="48">
        <f>I64</f>
        <v>0</v>
      </c>
      <c r="J62" s="48">
        <f>J64</f>
        <v>0</v>
      </c>
    </row>
    <row r="63" spans="1:10" ht="16.5">
      <c r="A63" s="65" t="s">
        <v>57</v>
      </c>
      <c r="B63" s="48"/>
      <c r="C63" s="48"/>
      <c r="D63" s="48"/>
      <c r="E63" s="48"/>
      <c r="F63" s="48"/>
      <c r="G63" s="48"/>
      <c r="H63" s="48"/>
      <c r="I63" s="48"/>
      <c r="J63" s="48"/>
    </row>
    <row r="64" spans="1:10" ht="42" customHeight="1">
      <c r="A64" s="65" t="s">
        <v>225</v>
      </c>
      <c r="B64" s="63">
        <v>211</v>
      </c>
      <c r="C64" s="48">
        <v>210</v>
      </c>
      <c r="D64" s="42">
        <f>D66+D68</f>
        <v>9706305.9</v>
      </c>
      <c r="E64" s="42">
        <f>E66+E68</f>
        <v>9706305.9</v>
      </c>
      <c r="F64" s="63"/>
      <c r="G64" s="63"/>
      <c r="H64" s="63">
        <f>H66+H67+H68</f>
        <v>0</v>
      </c>
      <c r="I64" s="63">
        <f>I66+I67+I68</f>
        <v>0</v>
      </c>
      <c r="J64" s="63">
        <f>J66+J67+J68</f>
        <v>0</v>
      </c>
    </row>
    <row r="65" spans="1:10" ht="16.5">
      <c r="A65" s="65" t="s">
        <v>54</v>
      </c>
      <c r="B65" s="63"/>
      <c r="C65" s="48"/>
      <c r="D65" s="63"/>
      <c r="E65" s="48"/>
      <c r="F65" s="48"/>
      <c r="G65" s="48"/>
      <c r="H65" s="48"/>
      <c r="I65" s="48"/>
      <c r="J65" s="48"/>
    </row>
    <row r="66" spans="1:10" ht="18">
      <c r="A66" s="65" t="s">
        <v>226</v>
      </c>
      <c r="B66" s="48"/>
      <c r="C66" s="48">
        <v>211</v>
      </c>
      <c r="D66" s="42">
        <f>E66+G66+I66</f>
        <v>7454637.4</v>
      </c>
      <c r="E66" s="66">
        <f>7416000+38637.4</f>
        <v>7454637.4</v>
      </c>
      <c r="F66" s="48"/>
      <c r="G66" s="48"/>
      <c r="H66" s="48"/>
      <c r="I66" s="48"/>
      <c r="J66" s="48"/>
    </row>
    <row r="67" spans="1:10" ht="16.5">
      <c r="A67" s="65" t="s">
        <v>227</v>
      </c>
      <c r="B67" s="48"/>
      <c r="C67" s="48">
        <v>212</v>
      </c>
      <c r="D67" s="63">
        <f>E67+G67+I67</f>
        <v>1250</v>
      </c>
      <c r="E67" s="48">
        <v>1250</v>
      </c>
      <c r="F67" s="48"/>
      <c r="G67" s="48"/>
      <c r="H67" s="48"/>
      <c r="I67" s="48"/>
      <c r="J67" s="48"/>
    </row>
    <row r="68" spans="1:10" ht="27.75" customHeight="1">
      <c r="A68" s="65" t="s">
        <v>228</v>
      </c>
      <c r="B68" s="48"/>
      <c r="C68" s="48">
        <v>213</v>
      </c>
      <c r="D68" s="42">
        <f>E68+G68+I68</f>
        <v>2251668.5</v>
      </c>
      <c r="E68" s="66">
        <f>2240000+11668.5</f>
        <v>2251668.5</v>
      </c>
      <c r="F68" s="48"/>
      <c r="G68" s="48"/>
      <c r="H68" s="48"/>
      <c r="I68" s="48"/>
      <c r="J68" s="48"/>
    </row>
    <row r="69" spans="1:10" ht="36.75">
      <c r="A69" s="65" t="s">
        <v>229</v>
      </c>
      <c r="B69" s="63">
        <v>220</v>
      </c>
      <c r="C69" s="48">
        <v>260</v>
      </c>
      <c r="D69" s="63">
        <f>G69</f>
        <v>0</v>
      </c>
      <c r="E69" s="48">
        <f>E71</f>
        <v>0</v>
      </c>
      <c r="F69" s="48"/>
      <c r="G69" s="48">
        <f>G71</f>
        <v>0</v>
      </c>
      <c r="H69" s="48"/>
      <c r="I69" s="48"/>
      <c r="J69" s="48"/>
    </row>
    <row r="70" spans="1:10" ht="16.5">
      <c r="A70" s="65" t="s">
        <v>54</v>
      </c>
      <c r="B70" s="48"/>
      <c r="C70" s="48"/>
      <c r="D70" s="63"/>
      <c r="E70" s="48"/>
      <c r="F70" s="48"/>
      <c r="G70" s="48"/>
      <c r="H70" s="48"/>
      <c r="I70" s="48"/>
      <c r="J70" s="48"/>
    </row>
    <row r="71" spans="1:10" ht="48.75">
      <c r="A71" s="65" t="s">
        <v>230</v>
      </c>
      <c r="B71" s="63">
        <v>221</v>
      </c>
      <c r="C71" s="48">
        <v>262</v>
      </c>
      <c r="D71" s="63">
        <f>G71</f>
        <v>0</v>
      </c>
      <c r="E71" s="48"/>
      <c r="F71" s="48"/>
      <c r="G71" s="48"/>
      <c r="H71" s="48"/>
      <c r="I71" s="48"/>
      <c r="J71" s="48"/>
    </row>
    <row r="72" spans="1:10" ht="16.5">
      <c r="A72" s="65" t="s">
        <v>231</v>
      </c>
      <c r="B72" s="63">
        <v>222</v>
      </c>
      <c r="C72" s="48"/>
      <c r="D72" s="63"/>
      <c r="E72" s="48"/>
      <c r="F72" s="48"/>
      <c r="G72" s="48"/>
      <c r="H72" s="48"/>
      <c r="I72" s="48"/>
      <c r="J72" s="48"/>
    </row>
    <row r="73" spans="1:10" ht="16.5">
      <c r="A73" s="65" t="s">
        <v>232</v>
      </c>
      <c r="B73" s="63">
        <v>223</v>
      </c>
      <c r="C73" s="48"/>
      <c r="D73" s="63"/>
      <c r="E73" s="48"/>
      <c r="F73" s="48"/>
      <c r="G73" s="48"/>
      <c r="H73" s="48"/>
      <c r="I73" s="48"/>
      <c r="J73" s="48"/>
    </row>
    <row r="74" spans="1:10" ht="16.5">
      <c r="A74" s="65" t="s">
        <v>233</v>
      </c>
      <c r="B74" s="63">
        <v>224</v>
      </c>
      <c r="C74" s="48"/>
      <c r="D74" s="63"/>
      <c r="E74" s="48"/>
      <c r="F74" s="48"/>
      <c r="G74" s="48"/>
      <c r="H74" s="48"/>
      <c r="I74" s="48"/>
      <c r="J74" s="48"/>
    </row>
    <row r="75" spans="1:10" ht="30.75" customHeight="1">
      <c r="A75" s="65" t="s">
        <v>234</v>
      </c>
      <c r="B75" s="63">
        <v>230</v>
      </c>
      <c r="C75" s="48">
        <v>290</v>
      </c>
      <c r="D75" s="48">
        <v>428504</v>
      </c>
      <c r="E75" s="48">
        <v>230504</v>
      </c>
      <c r="F75" s="48"/>
      <c r="G75" s="48">
        <v>98000</v>
      </c>
      <c r="H75" s="48"/>
      <c r="I75" s="48">
        <v>100000</v>
      </c>
      <c r="J75" s="48"/>
    </row>
    <row r="76" spans="1:10" ht="17.25">
      <c r="A76" s="65" t="s">
        <v>54</v>
      </c>
      <c r="B76" s="63"/>
      <c r="C76" s="48"/>
      <c r="D76" s="48"/>
      <c r="E76" s="48"/>
      <c r="F76" s="48"/>
      <c r="G76" s="48"/>
      <c r="H76" s="48"/>
      <c r="I76" s="48"/>
      <c r="J76" s="48"/>
    </row>
    <row r="77" spans="1:10" ht="16.5">
      <c r="A77" s="65" t="s">
        <v>235</v>
      </c>
      <c r="B77" s="63">
        <v>231</v>
      </c>
      <c r="C77" s="48">
        <v>290</v>
      </c>
      <c r="D77" s="48">
        <f>E77</f>
        <v>8104</v>
      </c>
      <c r="E77" s="48">
        <v>8104</v>
      </c>
      <c r="F77" s="48"/>
      <c r="G77" s="48"/>
      <c r="H77" s="48"/>
      <c r="I77" s="48"/>
      <c r="J77" s="48"/>
    </row>
    <row r="78" spans="1:10" ht="16.5">
      <c r="A78" s="65" t="s">
        <v>236</v>
      </c>
      <c r="B78" s="63">
        <v>232</v>
      </c>
      <c r="C78" s="48">
        <v>290</v>
      </c>
      <c r="D78" s="48">
        <f>E78</f>
        <v>215836</v>
      </c>
      <c r="E78" s="48">
        <v>215836</v>
      </c>
      <c r="F78" s="48"/>
      <c r="G78" s="48"/>
      <c r="H78" s="48"/>
      <c r="I78" s="48"/>
      <c r="J78" s="48"/>
    </row>
    <row r="79" spans="1:10" ht="36.75">
      <c r="A79" s="65" t="s">
        <v>237</v>
      </c>
      <c r="B79" s="63">
        <v>240</v>
      </c>
      <c r="C79" s="48"/>
      <c r="D79" s="48"/>
      <c r="E79" s="48"/>
      <c r="F79" s="48"/>
      <c r="G79" s="48"/>
      <c r="H79" s="48"/>
      <c r="I79" s="48"/>
      <c r="J79" s="48"/>
    </row>
    <row r="80" spans="1:10" ht="16.5">
      <c r="A80" s="65" t="s">
        <v>54</v>
      </c>
      <c r="B80" s="63"/>
      <c r="C80" s="48"/>
      <c r="D80" s="48"/>
      <c r="E80" s="48"/>
      <c r="F80" s="48"/>
      <c r="G80" s="48"/>
      <c r="H80" s="48"/>
      <c r="I80" s="48"/>
      <c r="J80" s="48"/>
    </row>
    <row r="81" spans="1:10" ht="60.75">
      <c r="A81" s="65" t="s">
        <v>238</v>
      </c>
      <c r="B81" s="63">
        <v>241</v>
      </c>
      <c r="C81" s="48"/>
      <c r="D81" s="48"/>
      <c r="E81" s="48"/>
      <c r="F81" s="48"/>
      <c r="G81" s="48"/>
      <c r="H81" s="48"/>
      <c r="I81" s="48"/>
      <c r="J81" s="48"/>
    </row>
    <row r="82" spans="1:10" ht="41.25" customHeight="1">
      <c r="A82" s="65" t="s">
        <v>239</v>
      </c>
      <c r="B82" s="63">
        <v>250</v>
      </c>
      <c r="C82" s="48"/>
      <c r="D82" s="48"/>
      <c r="E82" s="48"/>
      <c r="F82" s="48"/>
      <c r="G82" s="48"/>
      <c r="H82" s="48"/>
      <c r="I82" s="48"/>
      <c r="J82" s="48"/>
    </row>
    <row r="83" spans="1:10" ht="36.75">
      <c r="A83" s="65" t="s">
        <v>240</v>
      </c>
      <c r="B83" s="63">
        <v>260</v>
      </c>
      <c r="C83" s="48">
        <v>220</v>
      </c>
      <c r="D83" s="48">
        <f>E83+G83+H83+I83</f>
        <v>547803</v>
      </c>
      <c r="E83" s="48">
        <f>E85+E86+E87+E88+E89+E90</f>
        <v>492253</v>
      </c>
      <c r="F83" s="48"/>
      <c r="G83" s="48">
        <f>G85+G86+G87+G88+G89+G90</f>
        <v>55550</v>
      </c>
      <c r="H83" s="48">
        <f>H85+H86+H87+H88+H89+H90</f>
        <v>0</v>
      </c>
      <c r="I83" s="48">
        <f>I85+I86+I87+I88+I89+I90</f>
        <v>0</v>
      </c>
      <c r="J83" s="48"/>
    </row>
    <row r="84" spans="1:10" ht="16.5">
      <c r="A84" s="65" t="s">
        <v>54</v>
      </c>
      <c r="B84" s="48"/>
      <c r="C84" s="48"/>
      <c r="D84" s="63"/>
      <c r="E84" s="63"/>
      <c r="F84" s="63"/>
      <c r="G84" s="63"/>
      <c r="H84" s="63"/>
      <c r="I84" s="63"/>
      <c r="J84" s="63"/>
    </row>
    <row r="85" spans="1:10" ht="16.5">
      <c r="A85" s="65" t="s">
        <v>241</v>
      </c>
      <c r="B85" s="63">
        <v>261</v>
      </c>
      <c r="C85" s="48">
        <v>221</v>
      </c>
      <c r="D85" s="63">
        <f>E85+G85+H85+I85</f>
        <v>65100</v>
      </c>
      <c r="E85" s="48">
        <v>65100</v>
      </c>
      <c r="F85" s="48"/>
      <c r="G85" s="48"/>
      <c r="H85" s="48"/>
      <c r="I85" s="48"/>
      <c r="J85" s="48"/>
    </row>
    <row r="86" spans="1:10" ht="16.5">
      <c r="A86" s="65" t="s">
        <v>242</v>
      </c>
      <c r="B86" s="63">
        <v>262</v>
      </c>
      <c r="C86" s="48">
        <v>222</v>
      </c>
      <c r="D86" s="63">
        <f>E86+G86+H86+I86</f>
        <v>0</v>
      </c>
      <c r="E86" s="48"/>
      <c r="F86" s="48"/>
      <c r="G86" s="48"/>
      <c r="H86" s="48"/>
      <c r="I86" s="48"/>
      <c r="J86" s="48"/>
    </row>
    <row r="87" spans="1:10" ht="16.5">
      <c r="A87" s="65" t="s">
        <v>243</v>
      </c>
      <c r="B87" s="63">
        <v>263</v>
      </c>
      <c r="C87" s="48">
        <v>223</v>
      </c>
      <c r="D87" s="63">
        <f>E87+G87+H87+I87</f>
        <v>196093</v>
      </c>
      <c r="E87" s="48">
        <v>196093</v>
      </c>
      <c r="F87" s="48"/>
      <c r="G87" s="48"/>
      <c r="H87" s="48"/>
      <c r="I87" s="48"/>
      <c r="J87" s="48"/>
    </row>
    <row r="88" spans="1:10" ht="24.75">
      <c r="A88" s="65" t="s">
        <v>244</v>
      </c>
      <c r="B88" s="63">
        <v>264</v>
      </c>
      <c r="C88" s="48">
        <v>224</v>
      </c>
      <c r="D88" s="63">
        <f>E88+G88+H88+I88</f>
        <v>0</v>
      </c>
      <c r="E88" s="48"/>
      <c r="F88" s="48"/>
      <c r="G88" s="48"/>
      <c r="H88" s="48"/>
      <c r="I88" s="48"/>
      <c r="J88" s="48"/>
    </row>
    <row r="89" spans="1:10" ht="26.25">
      <c r="A89" s="65" t="s">
        <v>245</v>
      </c>
      <c r="B89" s="63">
        <v>265</v>
      </c>
      <c r="C89" s="48">
        <v>225</v>
      </c>
      <c r="D89" s="67">
        <f>E89+G89+H89+I89</f>
        <v>62540</v>
      </c>
      <c r="E89" s="48">
        <v>35900</v>
      </c>
      <c r="F89" s="48"/>
      <c r="G89" s="48">
        <v>26640</v>
      </c>
      <c r="H89" s="48"/>
      <c r="I89" s="48"/>
      <c r="J89" s="48"/>
    </row>
    <row r="90" spans="1:10" ht="18">
      <c r="A90" s="65" t="s">
        <v>246</v>
      </c>
      <c r="B90" s="63">
        <v>266</v>
      </c>
      <c r="C90" s="48">
        <v>226</v>
      </c>
      <c r="D90" s="67">
        <f>E90+G90+H90+I90</f>
        <v>224070</v>
      </c>
      <c r="E90" s="48">
        <v>195160</v>
      </c>
      <c r="F90" s="48"/>
      <c r="G90" s="48">
        <f>24310+4600</f>
        <v>28910</v>
      </c>
      <c r="H90" s="48"/>
      <c r="I90" s="48"/>
      <c r="J90" s="48"/>
    </row>
    <row r="91" spans="1:10" ht="40.5" customHeight="1">
      <c r="A91" s="61" t="s">
        <v>247</v>
      </c>
      <c r="B91" s="62">
        <v>300</v>
      </c>
      <c r="C91" s="48">
        <v>300</v>
      </c>
      <c r="D91" s="48">
        <f>D97</f>
        <v>480869</v>
      </c>
      <c r="E91" s="48">
        <f>E97</f>
        <v>395869</v>
      </c>
      <c r="F91" s="48"/>
      <c r="G91" s="48">
        <f>G97</f>
        <v>85000</v>
      </c>
      <c r="H91" s="48">
        <f>H97</f>
        <v>0</v>
      </c>
      <c r="I91" s="48">
        <f>I97</f>
        <v>0</v>
      </c>
      <c r="J91" s="48"/>
    </row>
    <row r="92" spans="1:10" ht="16.5">
      <c r="A92" s="65" t="s">
        <v>57</v>
      </c>
      <c r="B92" s="48"/>
      <c r="C92" s="48"/>
      <c r="D92" s="48"/>
      <c r="E92" s="48"/>
      <c r="F92" s="48"/>
      <c r="G92" s="48"/>
      <c r="H92" s="48"/>
      <c r="I92" s="48"/>
      <c r="J92" s="48"/>
    </row>
    <row r="93" spans="1:10" ht="29.25" customHeight="1">
      <c r="A93" s="65" t="s">
        <v>248</v>
      </c>
      <c r="B93" s="63">
        <v>310</v>
      </c>
      <c r="C93" s="48">
        <v>301</v>
      </c>
      <c r="D93" s="63"/>
      <c r="E93" s="48"/>
      <c r="F93" s="48"/>
      <c r="G93" s="48"/>
      <c r="H93" s="48"/>
      <c r="I93" s="48"/>
      <c r="J93" s="48"/>
    </row>
    <row r="94" spans="1:10" ht="16.5">
      <c r="A94" s="65" t="s">
        <v>54</v>
      </c>
      <c r="B94" s="63"/>
      <c r="C94" s="48"/>
      <c r="D94" s="63"/>
      <c r="E94" s="48"/>
      <c r="F94" s="48"/>
      <c r="G94" s="48"/>
      <c r="H94" s="48"/>
      <c r="I94" s="48"/>
      <c r="J94" s="48"/>
    </row>
    <row r="95" spans="1:10" ht="54.75" customHeight="1">
      <c r="A95" s="65" t="s">
        <v>249</v>
      </c>
      <c r="B95" s="63">
        <v>311</v>
      </c>
      <c r="C95" s="48"/>
      <c r="D95" s="63"/>
      <c r="E95" s="48"/>
      <c r="F95" s="48"/>
      <c r="G95" s="48"/>
      <c r="H95" s="48"/>
      <c r="I95" s="48"/>
      <c r="J95" s="48"/>
    </row>
    <row r="96" spans="1:10" ht="41.25" customHeight="1">
      <c r="A96" s="65" t="s">
        <v>250</v>
      </c>
      <c r="B96" s="63">
        <v>312</v>
      </c>
      <c r="C96" s="48"/>
      <c r="D96" s="63"/>
      <c r="E96" s="48"/>
      <c r="F96" s="48"/>
      <c r="G96" s="48"/>
      <c r="H96" s="48"/>
      <c r="I96" s="48"/>
      <c r="J96" s="48"/>
    </row>
    <row r="97" spans="1:10" ht="29.25" customHeight="1">
      <c r="A97" s="65" t="s">
        <v>251</v>
      </c>
      <c r="B97" s="63">
        <v>320</v>
      </c>
      <c r="C97" s="48">
        <v>300</v>
      </c>
      <c r="D97" s="48">
        <f>E97+G97+H97+I97</f>
        <v>480869</v>
      </c>
      <c r="E97" s="48">
        <f>E101+E104</f>
        <v>395869</v>
      </c>
      <c r="F97" s="48"/>
      <c r="G97" s="48">
        <f>G101+G104</f>
        <v>85000</v>
      </c>
      <c r="H97" s="48">
        <f>H101+H104</f>
        <v>0</v>
      </c>
      <c r="I97" s="48">
        <f>I101+I104</f>
        <v>0</v>
      </c>
      <c r="J97" s="48"/>
    </row>
    <row r="98" spans="1:10" ht="16.5">
      <c r="A98" s="65" t="s">
        <v>57</v>
      </c>
      <c r="B98" s="63"/>
      <c r="C98" s="48"/>
      <c r="D98" s="48"/>
      <c r="E98" s="48"/>
      <c r="F98" s="48"/>
      <c r="G98" s="48"/>
      <c r="H98" s="48"/>
      <c r="I98" s="48"/>
      <c r="J98" s="48"/>
    </row>
    <row r="99" spans="1:10" ht="45" customHeight="1">
      <c r="A99" s="65" t="s">
        <v>252</v>
      </c>
      <c r="B99" s="48"/>
      <c r="C99" s="48"/>
      <c r="D99" s="48">
        <f>E99+G99+H99+I99</f>
        <v>0</v>
      </c>
      <c r="E99" s="48"/>
      <c r="F99" s="48"/>
      <c r="G99" s="48"/>
      <c r="H99" s="48"/>
      <c r="I99" s="48"/>
      <c r="J99" s="48"/>
    </row>
    <row r="100" spans="1:10" ht="16.5">
      <c r="A100" s="65" t="s">
        <v>54</v>
      </c>
      <c r="B100" s="63"/>
      <c r="C100" s="48"/>
      <c r="D100" s="48">
        <f>E100+G100+H100+I100</f>
        <v>0</v>
      </c>
      <c r="E100" s="63"/>
      <c r="F100" s="63"/>
      <c r="G100" s="63"/>
      <c r="H100" s="63"/>
      <c r="I100" s="63"/>
      <c r="J100" s="63"/>
    </row>
    <row r="101" spans="1:10" ht="24.75">
      <c r="A101" s="65" t="s">
        <v>253</v>
      </c>
      <c r="B101" s="48"/>
      <c r="C101" s="48">
        <v>310</v>
      </c>
      <c r="D101" s="48">
        <f>E101+G101+H101+I101</f>
        <v>0</v>
      </c>
      <c r="E101" s="48"/>
      <c r="F101" s="48"/>
      <c r="G101" s="48"/>
      <c r="H101" s="48"/>
      <c r="I101" s="48"/>
      <c r="J101" s="48"/>
    </row>
    <row r="102" spans="1:10" ht="24.75">
      <c r="A102" s="65" t="s">
        <v>254</v>
      </c>
      <c r="B102" s="48"/>
      <c r="C102" s="48">
        <v>320</v>
      </c>
      <c r="D102" s="48">
        <f>E102+G102+H102+I102</f>
        <v>0</v>
      </c>
      <c r="E102" s="48"/>
      <c r="F102" s="48"/>
      <c r="G102" s="48"/>
      <c r="H102" s="48"/>
      <c r="I102" s="48"/>
      <c r="J102" s="48"/>
    </row>
    <row r="103" spans="1:10" ht="36.75">
      <c r="A103" s="65" t="s">
        <v>255</v>
      </c>
      <c r="B103" s="48"/>
      <c r="C103" s="48">
        <v>330</v>
      </c>
      <c r="D103" s="48">
        <f>E103+G103+H103+I103</f>
        <v>0</v>
      </c>
      <c r="E103" s="48"/>
      <c r="F103" s="48"/>
      <c r="G103" s="48"/>
      <c r="H103" s="48"/>
      <c r="I103" s="48"/>
      <c r="J103" s="48"/>
    </row>
    <row r="104" spans="1:10" ht="33.75" customHeight="1">
      <c r="A104" s="65" t="s">
        <v>256</v>
      </c>
      <c r="B104" s="48"/>
      <c r="C104" s="48">
        <v>340</v>
      </c>
      <c r="D104" s="48">
        <f>E104+G104+H104+I104</f>
        <v>480869</v>
      </c>
      <c r="E104" s="48">
        <v>395869</v>
      </c>
      <c r="F104" s="48"/>
      <c r="G104" s="48">
        <v>85000</v>
      </c>
      <c r="H104" s="48"/>
      <c r="I104" s="48"/>
      <c r="J104" s="48"/>
    </row>
    <row r="105" spans="1:10" ht="24.75">
      <c r="A105" s="61" t="s">
        <v>257</v>
      </c>
      <c r="B105" s="62">
        <v>400</v>
      </c>
      <c r="C105" s="48">
        <v>400</v>
      </c>
      <c r="D105" s="48"/>
      <c r="E105" s="48"/>
      <c r="F105" s="48"/>
      <c r="G105" s="48"/>
      <c r="H105" s="48"/>
      <c r="I105" s="48"/>
      <c r="J105" s="48"/>
    </row>
    <row r="106" spans="1:10" ht="19.5" customHeight="1">
      <c r="A106" s="68" t="s">
        <v>57</v>
      </c>
      <c r="B106" s="69"/>
      <c r="C106" s="69"/>
      <c r="D106" s="69"/>
      <c r="E106" s="69"/>
      <c r="F106" s="70"/>
      <c r="G106" s="69"/>
      <c r="H106" s="69"/>
      <c r="I106" s="69"/>
      <c r="J106" s="69"/>
    </row>
    <row r="107" spans="1:10" ht="16.5">
      <c r="A107" s="68"/>
      <c r="B107" s="69"/>
      <c r="C107" s="69"/>
      <c r="D107" s="69"/>
      <c r="E107" s="69"/>
      <c r="F107" s="47"/>
      <c r="G107" s="69"/>
      <c r="H107" s="69"/>
      <c r="I107" s="69"/>
      <c r="J107" s="69"/>
    </row>
    <row r="108" spans="1:10" ht="24.75">
      <c r="A108" s="65" t="s">
        <v>258</v>
      </c>
      <c r="B108" s="63">
        <v>410</v>
      </c>
      <c r="C108" s="48">
        <v>410</v>
      </c>
      <c r="D108" s="48"/>
      <c r="E108" s="48"/>
      <c r="F108" s="48"/>
      <c r="G108" s="48"/>
      <c r="H108" s="48"/>
      <c r="I108" s="48"/>
      <c r="J108" s="48"/>
    </row>
    <row r="109" spans="1:10" ht="17.25">
      <c r="A109" s="65" t="s">
        <v>259</v>
      </c>
      <c r="B109" s="63">
        <v>420</v>
      </c>
      <c r="C109" s="48">
        <v>420</v>
      </c>
      <c r="D109" s="48"/>
      <c r="E109" s="48"/>
      <c r="F109" s="48"/>
      <c r="G109" s="48"/>
      <c r="H109" s="48"/>
      <c r="I109" s="48"/>
      <c r="J109" s="48"/>
    </row>
    <row r="110" spans="1:10" ht="26.25" customHeight="1">
      <c r="A110" s="61" t="s">
        <v>260</v>
      </c>
      <c r="B110" s="62">
        <v>500</v>
      </c>
      <c r="C110" s="63"/>
      <c r="D110" s="63">
        <f>D60-D16</f>
        <v>50305.90000000037</v>
      </c>
      <c r="E110" s="48">
        <v>50305.9</v>
      </c>
      <c r="F110" s="48"/>
      <c r="G110" s="48"/>
      <c r="H110" s="48"/>
      <c r="I110" s="48"/>
      <c r="J110" s="48"/>
    </row>
    <row r="111" spans="1:10" ht="26.25">
      <c r="A111" s="61" t="s">
        <v>261</v>
      </c>
      <c r="B111" s="62">
        <v>600</v>
      </c>
      <c r="C111" s="63"/>
      <c r="D111" s="63"/>
      <c r="E111" s="48"/>
      <c r="F111" s="48"/>
      <c r="G111" s="48"/>
      <c r="H111" s="48"/>
      <c r="I111" s="48"/>
      <c r="J111" s="48"/>
    </row>
  </sheetData>
  <sheetProtection selectLockedCells="1" selectUnlockedCells="1"/>
  <mergeCells count="23">
    <mergeCell ref="A4:J4"/>
    <mergeCell ref="A6:J6"/>
    <mergeCell ref="A7:J7"/>
    <mergeCell ref="A10:A14"/>
    <mergeCell ref="B10:B14"/>
    <mergeCell ref="C10:C14"/>
    <mergeCell ref="D10:J10"/>
    <mergeCell ref="D11:J11"/>
    <mergeCell ref="D12:D14"/>
    <mergeCell ref="E12:J12"/>
    <mergeCell ref="E13:E14"/>
    <mergeCell ref="G13:G14"/>
    <mergeCell ref="H13:H14"/>
    <mergeCell ref="I13:J13"/>
    <mergeCell ref="A106:A107"/>
    <mergeCell ref="B106:B107"/>
    <mergeCell ref="C106:C107"/>
    <mergeCell ref="D106:D107"/>
    <mergeCell ref="E106:E107"/>
    <mergeCell ref="G106:G107"/>
    <mergeCell ref="H106:H107"/>
    <mergeCell ref="I106:I107"/>
    <mergeCell ref="J106:J107"/>
  </mergeCells>
  <printOptions/>
  <pageMargins left="0.11805555555555555" right="0.11805555555555555" top="0.15763888888888888" bottom="0.1576388888888888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="73" zoomScaleNormal="73" workbookViewId="0" topLeftCell="A1">
      <selection activeCell="F19" sqref="F19"/>
    </sheetView>
  </sheetViews>
  <sheetFormatPr defaultColWidth="9.140625" defaultRowHeight="12"/>
  <cols>
    <col min="1" max="1" width="20.140625" style="0" customWidth="1"/>
    <col min="4" max="4" width="17.140625" style="0" customWidth="1"/>
    <col min="5" max="5" width="29.00390625" style="0" customWidth="1"/>
    <col min="6" max="6" width="26.140625" style="0" customWidth="1"/>
  </cols>
  <sheetData>
    <row r="1" ht="12.75">
      <c r="A1" s="71"/>
    </row>
    <row r="2" spans="1:11" ht="18.75">
      <c r="A2" s="52" t="s">
        <v>262</v>
      </c>
      <c r="B2" s="52"/>
      <c r="C2" s="52"/>
      <c r="D2" s="52"/>
      <c r="E2" s="52"/>
      <c r="F2" s="52"/>
      <c r="G2" s="72"/>
      <c r="H2" s="72"/>
      <c r="I2" s="72"/>
      <c r="J2" s="72"/>
      <c r="K2" s="72"/>
    </row>
    <row r="3" spans="1:11" ht="18.75">
      <c r="A3" s="10" t="s">
        <v>263</v>
      </c>
      <c r="B3" s="10"/>
      <c r="C3" s="10"/>
      <c r="D3" s="10"/>
      <c r="E3" s="10"/>
      <c r="F3" s="10"/>
      <c r="G3" s="72"/>
      <c r="H3" s="72"/>
      <c r="I3" s="72"/>
      <c r="J3" s="72"/>
      <c r="K3" s="72"/>
    </row>
    <row r="4" spans="1:11" ht="19.5">
      <c r="A4" s="10" t="s">
        <v>264</v>
      </c>
      <c r="B4" s="10"/>
      <c r="C4" s="10"/>
      <c r="D4" s="10"/>
      <c r="E4" s="10"/>
      <c r="F4" s="10"/>
      <c r="G4" s="72"/>
      <c r="H4" s="72"/>
      <c r="I4" s="72"/>
      <c r="J4" s="72"/>
      <c r="K4" s="72"/>
    </row>
    <row r="5" ht="13.5">
      <c r="A5" s="71" t="s">
        <v>265</v>
      </c>
    </row>
    <row r="6" spans="1:6" ht="12.75" customHeight="1">
      <c r="A6" s="56" t="s">
        <v>50</v>
      </c>
      <c r="B6" s="56" t="s">
        <v>175</v>
      </c>
      <c r="C6" s="56" t="s">
        <v>266</v>
      </c>
      <c r="D6" s="57" t="s">
        <v>267</v>
      </c>
      <c r="E6" s="57"/>
      <c r="F6" s="57"/>
    </row>
    <row r="7" spans="1:6" ht="13.5" customHeight="1">
      <c r="A7" s="56"/>
      <c r="B7" s="56"/>
      <c r="C7" s="56"/>
      <c r="D7" s="41" t="s">
        <v>268</v>
      </c>
      <c r="E7" s="41"/>
      <c r="F7" s="41"/>
    </row>
    <row r="8" spans="1:6" ht="13.5" customHeight="1">
      <c r="A8" s="56"/>
      <c r="B8" s="56"/>
      <c r="C8" s="56"/>
      <c r="D8" s="56" t="s">
        <v>269</v>
      </c>
      <c r="E8" s="56" t="s">
        <v>57</v>
      </c>
      <c r="F8" s="56"/>
    </row>
    <row r="9" spans="1:6" ht="15" customHeight="1">
      <c r="A9" s="56"/>
      <c r="B9" s="56"/>
      <c r="C9" s="56"/>
      <c r="D9" s="56"/>
      <c r="E9" s="73" t="s">
        <v>270</v>
      </c>
      <c r="F9" s="74"/>
    </row>
    <row r="10" spans="1:6" ht="12.75">
      <c r="A10" s="56"/>
      <c r="B10" s="56"/>
      <c r="C10" s="56"/>
      <c r="D10" s="56"/>
      <c r="E10" s="75" t="s">
        <v>271</v>
      </c>
      <c r="F10" s="74"/>
    </row>
    <row r="11" spans="1:6" ht="15">
      <c r="A11" s="56"/>
      <c r="B11" s="56"/>
      <c r="C11" s="56"/>
      <c r="D11" s="56"/>
      <c r="E11" s="73" t="s">
        <v>272</v>
      </c>
      <c r="F11" s="74"/>
    </row>
    <row r="12" spans="1:6" ht="60.75">
      <c r="A12" s="56"/>
      <c r="B12" s="56"/>
      <c r="C12" s="56"/>
      <c r="D12" s="56"/>
      <c r="E12" s="56" t="s">
        <v>273</v>
      </c>
      <c r="F12" s="74"/>
    </row>
    <row r="13" spans="1:6" ht="38.25">
      <c r="A13" s="56"/>
      <c r="B13" s="56"/>
      <c r="C13" s="56"/>
      <c r="D13" s="42" t="s">
        <v>274</v>
      </c>
      <c r="E13" s="41" t="s">
        <v>274</v>
      </c>
      <c r="F13" s="42" t="s">
        <v>274</v>
      </c>
    </row>
    <row r="14" spans="1:6" ht="15">
      <c r="A14" s="41">
        <v>1</v>
      </c>
      <c r="B14" s="42">
        <v>2</v>
      </c>
      <c r="C14" s="42">
        <v>3</v>
      </c>
      <c r="D14" s="42">
        <v>4</v>
      </c>
      <c r="E14" s="41">
        <v>5</v>
      </c>
      <c r="F14" s="42">
        <v>6</v>
      </c>
    </row>
    <row r="15" spans="1:6" ht="54" customHeight="1">
      <c r="A15" s="76" t="s">
        <v>275</v>
      </c>
      <c r="B15" s="42">
        <v>1</v>
      </c>
      <c r="C15" s="42">
        <v>2017</v>
      </c>
      <c r="D15" s="66">
        <f>D17+D19</f>
        <v>1028672</v>
      </c>
      <c r="E15" s="77">
        <f>E17+E19</f>
        <v>1028672</v>
      </c>
      <c r="F15" s="66">
        <f>F17+F19</f>
        <v>0</v>
      </c>
    </row>
    <row r="16" spans="1:6" ht="15">
      <c r="A16" s="76" t="s">
        <v>57</v>
      </c>
      <c r="B16" s="66"/>
      <c r="C16" s="66"/>
      <c r="D16" s="66"/>
      <c r="E16" s="77"/>
      <c r="F16" s="66"/>
    </row>
    <row r="17" spans="1:6" ht="71.25" customHeight="1">
      <c r="A17" s="76" t="s">
        <v>276</v>
      </c>
      <c r="B17" s="42">
        <v>1001</v>
      </c>
      <c r="C17" s="42">
        <v>2017</v>
      </c>
      <c r="D17" s="78">
        <v>170536.24</v>
      </c>
      <c r="E17" s="78">
        <v>170536.24</v>
      </c>
      <c r="F17" s="66"/>
    </row>
    <row r="18" spans="1:6" ht="14.25">
      <c r="A18" s="76" t="s">
        <v>197</v>
      </c>
      <c r="B18" s="42"/>
      <c r="C18" s="42"/>
      <c r="D18" s="66"/>
      <c r="E18" s="66"/>
      <c r="F18" s="66"/>
    </row>
    <row r="19" spans="1:6" ht="63" customHeight="1">
      <c r="A19" s="76" t="s">
        <v>277</v>
      </c>
      <c r="B19" s="42">
        <v>2001</v>
      </c>
      <c r="C19" s="66">
        <v>2017</v>
      </c>
      <c r="D19" s="66">
        <v>858135.76</v>
      </c>
      <c r="E19" s="66">
        <v>858135.76</v>
      </c>
      <c r="F19" s="66"/>
    </row>
    <row r="20" spans="1:6" ht="14.25">
      <c r="A20" s="76" t="s">
        <v>197</v>
      </c>
      <c r="B20" s="42"/>
      <c r="C20" s="66"/>
      <c r="D20" s="66"/>
      <c r="E20" s="77"/>
      <c r="F20" s="66"/>
    </row>
    <row r="23" ht="12"/>
  </sheetData>
  <sheetProtection selectLockedCells="1" selectUnlockedCells="1"/>
  <mergeCells count="11">
    <mergeCell ref="A2:F2"/>
    <mergeCell ref="A3:F3"/>
    <mergeCell ref="A4:F4"/>
    <mergeCell ref="A6:A13"/>
    <mergeCell ref="B6:B13"/>
    <mergeCell ref="C6:C13"/>
    <mergeCell ref="D6:F6"/>
    <mergeCell ref="D7:F7"/>
    <mergeCell ref="D8:D12"/>
    <mergeCell ref="E8:F8"/>
    <mergeCell ref="F9:F12"/>
  </mergeCells>
  <hyperlinks>
    <hyperlink ref="E10" r:id="rId1" display="с Федеральным законом от"/>
  </hyperlinks>
  <printOptions/>
  <pageMargins left="0.7083333333333334" right="0" top="0" bottom="0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4"/>
  <sheetViews>
    <sheetView zoomScale="73" zoomScaleNormal="73" workbookViewId="0" topLeftCell="A1">
      <selection activeCell="E46" sqref="E46"/>
    </sheetView>
  </sheetViews>
  <sheetFormatPr defaultColWidth="9.140625" defaultRowHeight="12"/>
  <cols>
    <col min="1" max="1" width="44.7109375" style="0" customWidth="1"/>
    <col min="2" max="2" width="13.28125" style="0" customWidth="1"/>
    <col min="3" max="3" width="55.57421875" style="0" customWidth="1"/>
  </cols>
  <sheetData>
    <row r="1" spans="1:3" ht="18.75">
      <c r="A1" s="52"/>
      <c r="B1" s="52"/>
      <c r="C1" s="52"/>
    </row>
    <row r="2" spans="1:3" ht="18.75">
      <c r="A2" s="52"/>
      <c r="B2" s="52"/>
      <c r="C2" s="52" t="s">
        <v>278</v>
      </c>
    </row>
    <row r="3" ht="18.75">
      <c r="A3" s="3"/>
    </row>
    <row r="4" spans="1:3" ht="18.75">
      <c r="A4" s="10" t="s">
        <v>279</v>
      </c>
      <c r="B4" s="10"/>
      <c r="C4" s="10"/>
    </row>
    <row r="5" spans="1:3" ht="18.75">
      <c r="A5" s="10" t="s">
        <v>280</v>
      </c>
      <c r="B5" s="10"/>
      <c r="C5" s="10"/>
    </row>
    <row r="6" spans="1:3" ht="18.75">
      <c r="A6" s="10" t="s">
        <v>281</v>
      </c>
      <c r="B6" s="10"/>
      <c r="C6" s="10"/>
    </row>
    <row r="7" spans="1:3" ht="12.75">
      <c r="A7" s="20" t="s">
        <v>282</v>
      </c>
      <c r="B7" s="20"/>
      <c r="C7" s="20"/>
    </row>
    <row r="8" ht="12.75">
      <c r="A8" s="5"/>
    </row>
    <row r="9" ht="12.75">
      <c r="A9" s="5"/>
    </row>
    <row r="10" spans="1:3" ht="31.5">
      <c r="A10" s="18" t="s">
        <v>50</v>
      </c>
      <c r="B10" s="13" t="s">
        <v>175</v>
      </c>
      <c r="C10" s="13" t="s">
        <v>283</v>
      </c>
    </row>
    <row r="11" spans="1:3" ht="12.75">
      <c r="A11" s="79">
        <v>1</v>
      </c>
      <c r="B11" s="80">
        <v>2</v>
      </c>
      <c r="C11" s="80">
        <v>3</v>
      </c>
    </row>
    <row r="12" spans="1:3" ht="15.75">
      <c r="A12" s="81" t="s">
        <v>260</v>
      </c>
      <c r="B12" s="15">
        <v>10</v>
      </c>
      <c r="C12" s="82"/>
    </row>
    <row r="13" spans="1:3" ht="15.75">
      <c r="A13" s="81" t="s">
        <v>261</v>
      </c>
      <c r="B13" s="15">
        <v>20</v>
      </c>
      <c r="C13" s="83">
        <v>0</v>
      </c>
    </row>
    <row r="14" spans="1:3" ht="15.75">
      <c r="A14" s="81" t="s">
        <v>284</v>
      </c>
      <c r="B14" s="15">
        <v>30</v>
      </c>
      <c r="C14" s="83">
        <v>0</v>
      </c>
    </row>
    <row r="15" spans="1:3" ht="15.75">
      <c r="A15" s="81" t="s">
        <v>197</v>
      </c>
      <c r="B15" s="15"/>
      <c r="C15" s="82"/>
    </row>
    <row r="16" spans="1:3" ht="15.75">
      <c r="A16" s="81" t="s">
        <v>285</v>
      </c>
      <c r="B16" s="15">
        <v>40</v>
      </c>
      <c r="C16" s="82"/>
    </row>
    <row r="17" spans="1:3" ht="15.75">
      <c r="A17" s="81" t="s">
        <v>197</v>
      </c>
      <c r="B17" s="15"/>
      <c r="C17" s="82"/>
    </row>
    <row r="18" ht="12.75">
      <c r="A18" s="5"/>
    </row>
    <row r="19" ht="12.75">
      <c r="A19" s="5"/>
    </row>
    <row r="20" spans="1:3" ht="18.75" customHeight="1">
      <c r="A20" s="52" t="s">
        <v>286</v>
      </c>
      <c r="B20" s="52"/>
      <c r="C20" s="52"/>
    </row>
    <row r="21" spans="1:3" ht="18.75" customHeight="1">
      <c r="A21" s="10" t="s">
        <v>287</v>
      </c>
      <c r="B21" s="10"/>
      <c r="C21" s="10"/>
    </row>
    <row r="22" ht="18.75">
      <c r="A22" s="3"/>
    </row>
    <row r="23" spans="1:3" ht="15.75" customHeight="1">
      <c r="A23" s="18" t="s">
        <v>50</v>
      </c>
      <c r="B23" s="18" t="s">
        <v>175</v>
      </c>
      <c r="C23" s="84" t="s">
        <v>288</v>
      </c>
    </row>
    <row r="24" spans="1:3" ht="15.75">
      <c r="A24" s="18"/>
      <c r="B24" s="18"/>
      <c r="C24" s="15" t="s">
        <v>289</v>
      </c>
    </row>
    <row r="25" spans="1:3" ht="12.75">
      <c r="A25" s="79">
        <v>1</v>
      </c>
      <c r="B25" s="80">
        <v>2</v>
      </c>
      <c r="C25" s="80">
        <v>3</v>
      </c>
    </row>
    <row r="26" spans="1:3" ht="31.5">
      <c r="A26" s="81" t="s">
        <v>290</v>
      </c>
      <c r="B26" s="15">
        <v>10</v>
      </c>
      <c r="C26" s="85">
        <v>0</v>
      </c>
    </row>
    <row r="27" spans="1:3" ht="15.75" customHeight="1">
      <c r="A27" s="86" t="s">
        <v>291</v>
      </c>
      <c r="B27" s="12"/>
      <c r="C27" s="87">
        <v>0</v>
      </c>
    </row>
    <row r="28" spans="1:3" ht="15.75" customHeight="1">
      <c r="A28" s="86"/>
      <c r="B28" s="12"/>
      <c r="C28" s="87"/>
    </row>
    <row r="29" spans="1:3" ht="15.75" customHeight="1">
      <c r="A29" s="86"/>
      <c r="B29" s="12"/>
      <c r="C29" s="87"/>
    </row>
    <row r="30" spans="1:3" ht="15.75">
      <c r="A30" s="86"/>
      <c r="B30" s="15">
        <v>20</v>
      </c>
      <c r="C30" s="87"/>
    </row>
    <row r="31" spans="1:3" ht="15.75" customHeight="1">
      <c r="A31" s="88" t="s">
        <v>292</v>
      </c>
      <c r="B31" s="12"/>
      <c r="C31" s="89"/>
    </row>
    <row r="32" spans="1:3" ht="16.5" customHeight="1">
      <c r="A32" s="88"/>
      <c r="B32" s="15">
        <v>30</v>
      </c>
      <c r="C32" s="89"/>
    </row>
    <row r="33" ht="18.75">
      <c r="A33" s="3"/>
    </row>
    <row r="34" ht="18.75">
      <c r="A34" s="3"/>
    </row>
    <row r="35" spans="1:3" ht="18.75">
      <c r="A35" s="90" t="s">
        <v>293</v>
      </c>
      <c r="B35" s="90"/>
      <c r="C35" s="90"/>
    </row>
    <row r="36" spans="1:3" ht="12.75">
      <c r="A36" s="91" t="s">
        <v>294</v>
      </c>
      <c r="B36" s="91"/>
      <c r="C36" s="91"/>
    </row>
    <row r="37" ht="12.75">
      <c r="A37" s="5"/>
    </row>
    <row r="38" ht="18.75">
      <c r="A38" s="92"/>
    </row>
    <row r="39" spans="1:3" ht="18.75">
      <c r="A39" s="90" t="s">
        <v>295</v>
      </c>
      <c r="B39" s="90"/>
      <c r="C39" s="90"/>
    </row>
    <row r="40" spans="1:3" ht="19.5" customHeight="1">
      <c r="A40" s="10" t="s">
        <v>296</v>
      </c>
      <c r="B40" s="10"/>
      <c r="C40" s="10"/>
    </row>
    <row r="41" ht="18.75">
      <c r="A41" s="3"/>
    </row>
    <row r="42" spans="1:3" ht="19.5" customHeight="1">
      <c r="A42" s="30" t="s">
        <v>297</v>
      </c>
      <c r="B42" s="30"/>
      <c r="C42" s="30"/>
    </row>
    <row r="43" spans="1:3" ht="19.5" customHeight="1">
      <c r="A43" s="30" t="s">
        <v>298</v>
      </c>
      <c r="B43" s="30"/>
      <c r="C43" s="30"/>
    </row>
    <row r="44" ht="18.75">
      <c r="A44" s="3" t="s">
        <v>299</v>
      </c>
    </row>
    <row r="46" ht="12"/>
    <row r="47" ht="12"/>
  </sheetData>
  <sheetProtection selectLockedCells="1" selectUnlockedCells="1"/>
  <mergeCells count="19">
    <mergeCell ref="A1:C1"/>
    <mergeCell ref="A4:C4"/>
    <mergeCell ref="A5:C5"/>
    <mergeCell ref="A6:C6"/>
    <mergeCell ref="A7:C7"/>
    <mergeCell ref="A20:C20"/>
    <mergeCell ref="A21:C21"/>
    <mergeCell ref="A23:A24"/>
    <mergeCell ref="B23:B24"/>
    <mergeCell ref="A27:A30"/>
    <mergeCell ref="C27:C30"/>
    <mergeCell ref="A31:A32"/>
    <mergeCell ref="C31:C32"/>
    <mergeCell ref="A35:C35"/>
    <mergeCell ref="A36:C36"/>
    <mergeCell ref="A39:C39"/>
    <mergeCell ref="A40:C40"/>
    <mergeCell ref="A42:C42"/>
    <mergeCell ref="A43:C43"/>
  </mergeCells>
  <hyperlinks>
    <hyperlink ref="A27" r:id="rId1" display="Объем бюджетных инвестиций (в части переданных полномочий муниципального заказчика в соответствии с Бюджетным кодексом Российской Федерации), всего:"/>
  </hyperlinks>
  <printOptions/>
  <pageMargins left="0.7083333333333334" right="0" top="0" bottom="0" header="0.5118055555555555" footer="0.5118055555555555"/>
  <pageSetup horizontalDpi="300" verticalDpi="300"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73"/>
  <sheetViews>
    <sheetView tabSelected="1" zoomScale="73" zoomScaleNormal="73" workbookViewId="0" topLeftCell="A34">
      <selection activeCell="A41" sqref="A41"/>
    </sheetView>
  </sheetViews>
  <sheetFormatPr defaultColWidth="9.140625" defaultRowHeight="12"/>
  <cols>
    <col min="1" max="1" width="33.140625" style="0" customWidth="1"/>
    <col min="2" max="2" width="13.140625" style="0" customWidth="1"/>
    <col min="3" max="3" width="20.00390625" style="0" customWidth="1"/>
    <col min="9" max="9" width="14.00390625" style="0" customWidth="1"/>
    <col min="10" max="10" width="15.00390625" style="0" customWidth="1"/>
  </cols>
  <sheetData>
    <row r="1" spans="1:14" ht="28.5" customHeight="1">
      <c r="A1" s="93"/>
      <c r="G1" s="94" t="s">
        <v>300</v>
      </c>
      <c r="H1" s="94"/>
      <c r="I1" s="94"/>
      <c r="J1" s="94"/>
      <c r="K1" s="95"/>
      <c r="L1" s="95"/>
      <c r="M1" s="95"/>
      <c r="N1" s="95"/>
    </row>
    <row r="2" spans="1:14" ht="39.75" customHeight="1">
      <c r="A2" s="93"/>
      <c r="G2" s="96" t="s">
        <v>301</v>
      </c>
      <c r="H2" s="96"/>
      <c r="I2" s="96"/>
      <c r="J2" s="96"/>
      <c r="K2" s="22"/>
      <c r="L2" s="22"/>
      <c r="M2" s="22"/>
      <c r="N2" s="22"/>
    </row>
    <row r="3" spans="1:5" ht="13.5">
      <c r="A3" s="2" t="s">
        <v>0</v>
      </c>
      <c r="E3" s="97" t="s">
        <v>302</v>
      </c>
    </row>
    <row r="4" ht="18.75">
      <c r="A4" s="98"/>
    </row>
    <row r="5" spans="1:13" ht="18.75">
      <c r="A5" s="72"/>
      <c r="B5" s="72"/>
      <c r="C5" s="72"/>
      <c r="D5" s="72"/>
      <c r="E5" s="72"/>
      <c r="F5" s="72" t="s">
        <v>303</v>
      </c>
      <c r="G5" s="72"/>
      <c r="H5" s="72"/>
      <c r="I5" s="72"/>
      <c r="J5" s="72"/>
      <c r="K5" s="72"/>
      <c r="L5" s="72"/>
      <c r="M5" s="72"/>
    </row>
    <row r="6" spans="1:13" ht="18.75">
      <c r="A6" s="98"/>
      <c r="E6" s="99"/>
      <c r="F6" s="99"/>
      <c r="G6" s="99"/>
      <c r="H6" s="99"/>
      <c r="I6" s="99"/>
      <c r="J6" s="99"/>
      <c r="K6" s="99"/>
      <c r="L6" s="99"/>
      <c r="M6" s="99"/>
    </row>
    <row r="7" spans="1:13" ht="14.25">
      <c r="A7" s="100" t="s">
        <v>304</v>
      </c>
      <c r="B7" s="100"/>
      <c r="C7" s="100"/>
      <c r="D7" s="100"/>
      <c r="E7" s="100"/>
      <c r="F7" s="100"/>
      <c r="G7" s="100"/>
      <c r="H7" s="100"/>
      <c r="I7" s="100"/>
      <c r="J7" s="95"/>
      <c r="K7" s="95"/>
      <c r="L7" s="95"/>
      <c r="M7" s="95"/>
    </row>
    <row r="8" spans="1:13" ht="15">
      <c r="A8" s="101" t="s">
        <v>305</v>
      </c>
      <c r="B8" s="101"/>
      <c r="C8" s="101"/>
      <c r="D8" s="101"/>
      <c r="E8" s="101"/>
      <c r="F8" s="101"/>
      <c r="G8" s="101"/>
      <c r="H8" s="101"/>
      <c r="I8" s="101"/>
      <c r="J8" s="95"/>
      <c r="K8" s="95"/>
      <c r="L8" s="95"/>
      <c r="M8" s="95"/>
    </row>
    <row r="10" spans="1:14" ht="15">
      <c r="A10" s="102" t="s">
        <v>306</v>
      </c>
      <c r="B10" s="102"/>
      <c r="C10" s="102"/>
      <c r="D10" s="102"/>
      <c r="E10" s="102"/>
      <c r="F10" s="102"/>
      <c r="G10" s="102"/>
      <c r="H10" s="102"/>
      <c r="I10" s="102"/>
      <c r="J10" s="103"/>
      <c r="K10" s="103"/>
      <c r="L10" s="103"/>
      <c r="M10" s="103"/>
      <c r="N10" s="103"/>
    </row>
    <row r="11" spans="1:13" ht="12">
      <c r="A11" s="102" t="s">
        <v>307</v>
      </c>
      <c r="B11" s="102"/>
      <c r="C11" s="102"/>
      <c r="D11" s="102"/>
      <c r="E11" s="102"/>
      <c r="F11" s="102"/>
      <c r="G11" s="102"/>
      <c r="H11" s="102"/>
      <c r="I11" s="102"/>
      <c r="J11" s="103"/>
      <c r="K11" s="103"/>
      <c r="L11" s="103"/>
      <c r="M11" s="103"/>
    </row>
    <row r="12" spans="1:13" ht="12">
      <c r="A12" s="102" t="s">
        <v>308</v>
      </c>
      <c r="B12" s="102"/>
      <c r="C12" s="102"/>
      <c r="D12" s="102"/>
      <c r="E12" s="102"/>
      <c r="F12" s="102"/>
      <c r="G12" s="102"/>
      <c r="H12" s="102"/>
      <c r="I12" s="102"/>
      <c r="J12" s="103"/>
      <c r="K12" s="103"/>
      <c r="L12" s="103"/>
      <c r="M12" s="103"/>
    </row>
    <row r="15" spans="1:13" ht="11.25" customHeight="1">
      <c r="A15" s="94" t="s">
        <v>309</v>
      </c>
      <c r="B15" s="94"/>
      <c r="C15" s="94"/>
      <c r="D15" s="94"/>
      <c r="E15" s="94"/>
      <c r="F15" s="94"/>
      <c r="G15" s="94"/>
      <c r="H15" s="94"/>
      <c r="I15" s="94"/>
      <c r="J15" s="94"/>
      <c r="K15" s="99"/>
      <c r="L15" s="99"/>
      <c r="M15" s="99"/>
    </row>
    <row r="16" spans="1:13" ht="12">
      <c r="A16" s="95" t="s">
        <v>310</v>
      </c>
      <c r="B16" s="95"/>
      <c r="C16" s="95"/>
      <c r="D16" s="95"/>
      <c r="E16" s="95"/>
      <c r="F16" s="95"/>
      <c r="G16" s="95"/>
      <c r="H16" s="95"/>
      <c r="I16" s="95"/>
      <c r="J16" s="104" t="s">
        <v>311</v>
      </c>
      <c r="K16" s="99"/>
      <c r="L16" s="99"/>
      <c r="M16" s="99"/>
    </row>
    <row r="17" spans="8:13" ht="12">
      <c r="H17" t="s">
        <v>312</v>
      </c>
      <c r="J17" s="105" t="s">
        <v>313</v>
      </c>
      <c r="K17" s="106"/>
      <c r="L17" s="106"/>
      <c r="M17" s="106"/>
    </row>
    <row r="18" spans="1:13" ht="12">
      <c r="A18" s="103" t="s">
        <v>314</v>
      </c>
      <c r="B18" s="103"/>
      <c r="C18" s="103"/>
      <c r="D18" s="103"/>
      <c r="E18" s="103"/>
      <c r="F18" s="103"/>
      <c r="G18" s="103"/>
      <c r="H18" s="103"/>
      <c r="I18" s="103" t="s">
        <v>16</v>
      </c>
      <c r="J18" s="107">
        <v>42736</v>
      </c>
      <c r="K18" s="108"/>
      <c r="L18" s="108"/>
      <c r="M18" s="108"/>
    </row>
    <row r="19" spans="10:13" ht="12">
      <c r="J19" s="109"/>
      <c r="K19" s="106"/>
      <c r="L19" s="106"/>
      <c r="M19" s="106"/>
    </row>
    <row r="20" spans="1:10" s="106" customFormat="1" ht="33" customHeight="1">
      <c r="A20" s="110" t="s">
        <v>315</v>
      </c>
      <c r="B20" s="111" t="s">
        <v>316</v>
      </c>
      <c r="C20" s="111"/>
      <c r="D20" s="111"/>
      <c r="E20" s="111"/>
      <c r="F20" s="111"/>
      <c r="G20" s="111"/>
      <c r="H20" s="106" t="s">
        <v>17</v>
      </c>
      <c r="J20" s="109">
        <v>49679894</v>
      </c>
    </row>
    <row r="21" spans="1:10" s="106" customFormat="1" ht="14.25" customHeight="1">
      <c r="A21" s="106" t="s">
        <v>317</v>
      </c>
      <c r="B21" s="112" t="s">
        <v>318</v>
      </c>
      <c r="C21" s="112"/>
      <c r="E21" s="106" t="s">
        <v>319</v>
      </c>
      <c r="J21" s="113">
        <v>42735</v>
      </c>
    </row>
    <row r="22" spans="1:10" s="106" customFormat="1" ht="12">
      <c r="A22" s="110" t="s">
        <v>320</v>
      </c>
      <c r="B22" s="110"/>
      <c r="C22" s="110"/>
      <c r="D22" s="110"/>
      <c r="E22" s="110"/>
      <c r="F22" s="110"/>
      <c r="G22" s="110"/>
      <c r="H22" s="106" t="s">
        <v>321</v>
      </c>
      <c r="J22" s="109"/>
    </row>
    <row r="23" spans="1:10" s="106" customFormat="1" ht="12">
      <c r="A23" s="106" t="s">
        <v>22</v>
      </c>
      <c r="B23" s="114"/>
      <c r="C23" s="114"/>
      <c r="D23" s="114"/>
      <c r="E23" s="114"/>
      <c r="F23" s="114"/>
      <c r="G23" s="114"/>
      <c r="J23" s="109"/>
    </row>
    <row r="24" spans="1:10" s="106" customFormat="1" ht="12.75">
      <c r="A24" s="110" t="s">
        <v>322</v>
      </c>
      <c r="B24" s="115" t="s">
        <v>323</v>
      </c>
      <c r="C24" s="115"/>
      <c r="D24" s="115"/>
      <c r="E24" s="115"/>
      <c r="F24" s="115"/>
      <c r="G24" s="110"/>
      <c r="H24" s="106" t="s">
        <v>324</v>
      </c>
      <c r="J24" s="109"/>
    </row>
    <row r="25" spans="1:10" s="106" customFormat="1" ht="12">
      <c r="A25" s="106" t="s">
        <v>22</v>
      </c>
      <c r="J25" s="109"/>
    </row>
    <row r="26" spans="1:10" s="106" customFormat="1" ht="12">
      <c r="A26" s="99" t="s">
        <v>325</v>
      </c>
      <c r="B26" s="99"/>
      <c r="C26" s="99"/>
      <c r="D26" s="99"/>
      <c r="E26" s="99"/>
      <c r="F26" s="99"/>
      <c r="G26" s="99"/>
      <c r="H26" s="106" t="s">
        <v>17</v>
      </c>
      <c r="J26" s="109">
        <v>49679894</v>
      </c>
    </row>
    <row r="27" spans="1:13" ht="12">
      <c r="A27" t="s">
        <v>326</v>
      </c>
      <c r="J27" s="109"/>
      <c r="K27" s="106"/>
      <c r="L27" s="106"/>
      <c r="M27" s="106"/>
    </row>
    <row r="28" spans="1:13" ht="12">
      <c r="A28" t="s">
        <v>327</v>
      </c>
      <c r="H28" t="s">
        <v>18</v>
      </c>
      <c r="J28" s="109">
        <v>383</v>
      </c>
      <c r="K28" s="106"/>
      <c r="L28" s="106"/>
      <c r="M28" s="106"/>
    </row>
    <row r="29" spans="10:13" ht="12">
      <c r="J29" s="109"/>
      <c r="K29" s="106"/>
      <c r="L29" s="106"/>
      <c r="M29" s="106"/>
    </row>
    <row r="30" spans="1:13" ht="12">
      <c r="A30" t="s">
        <v>328</v>
      </c>
      <c r="H30" t="s">
        <v>329</v>
      </c>
      <c r="J30" s="109"/>
      <c r="K30" s="106"/>
      <c r="L30" s="106"/>
      <c r="M30" s="106"/>
    </row>
    <row r="31" spans="11:13" ht="12">
      <c r="K31" s="106"/>
      <c r="L31" s="106"/>
      <c r="M31" s="106"/>
    </row>
    <row r="32" spans="4:13" ht="12">
      <c r="D32" t="s">
        <v>260</v>
      </c>
      <c r="H32" s="116"/>
      <c r="I32" s="117"/>
      <c r="J32" s="118"/>
      <c r="K32" s="106"/>
      <c r="L32" s="106"/>
      <c r="M32" s="106"/>
    </row>
    <row r="35" spans="1:14" ht="63" customHeight="1">
      <c r="A35" s="119" t="s">
        <v>330</v>
      </c>
      <c r="B35" s="119" t="s">
        <v>331</v>
      </c>
      <c r="C35" s="119" t="s">
        <v>332</v>
      </c>
      <c r="D35" s="119" t="s">
        <v>333</v>
      </c>
      <c r="E35" s="119" t="s">
        <v>334</v>
      </c>
      <c r="F35" s="119"/>
      <c r="G35" s="119" t="s">
        <v>335</v>
      </c>
      <c r="H35" s="119"/>
      <c r="I35" s="119" t="s">
        <v>336</v>
      </c>
      <c r="J35" s="119"/>
      <c r="K35" s="22"/>
      <c r="L35" s="22"/>
      <c r="M35" s="22"/>
      <c r="N35" s="22"/>
    </row>
    <row r="36" spans="1:10" ht="12">
      <c r="A36" s="119"/>
      <c r="B36" s="119"/>
      <c r="C36" s="119"/>
      <c r="D36" s="119"/>
      <c r="E36" s="109" t="s">
        <v>337</v>
      </c>
      <c r="F36" s="109" t="s">
        <v>338</v>
      </c>
      <c r="G36" s="109" t="s">
        <v>337</v>
      </c>
      <c r="H36" s="109" t="s">
        <v>338</v>
      </c>
      <c r="I36" s="109" t="s">
        <v>339</v>
      </c>
      <c r="J36" s="109" t="s">
        <v>340</v>
      </c>
    </row>
    <row r="37" spans="1:10" ht="12">
      <c r="A37" s="120">
        <v>1</v>
      </c>
      <c r="B37" s="120">
        <v>2</v>
      </c>
      <c r="C37" s="120">
        <v>3</v>
      </c>
      <c r="D37" s="120">
        <v>4</v>
      </c>
      <c r="E37" s="120">
        <v>5</v>
      </c>
      <c r="F37" s="120">
        <v>6</v>
      </c>
      <c r="G37" s="120">
        <v>7</v>
      </c>
      <c r="H37" s="120">
        <v>8</v>
      </c>
      <c r="I37" s="120">
        <v>9</v>
      </c>
      <c r="J37" s="120">
        <v>10</v>
      </c>
    </row>
    <row r="38" spans="1:10" ht="126.75" customHeight="1">
      <c r="A38" s="121" t="s">
        <v>341</v>
      </c>
      <c r="B38" s="121" t="s">
        <v>342</v>
      </c>
      <c r="C38" s="121">
        <v>241</v>
      </c>
      <c r="D38" s="121"/>
      <c r="E38" s="121"/>
      <c r="F38" s="109"/>
      <c r="G38" s="109"/>
      <c r="H38" s="109"/>
      <c r="I38" s="121">
        <v>26640</v>
      </c>
      <c r="J38" s="121">
        <f>I38</f>
        <v>26640</v>
      </c>
    </row>
    <row r="39" spans="1:10" ht="31.5" customHeight="1">
      <c r="A39" s="122"/>
      <c r="B39" s="122"/>
      <c r="C39" s="122"/>
      <c r="D39" s="121"/>
      <c r="E39" s="121"/>
      <c r="F39" s="109"/>
      <c r="G39" s="109"/>
      <c r="H39" s="109"/>
      <c r="I39" s="123">
        <v>26640</v>
      </c>
      <c r="J39" s="123">
        <v>26640</v>
      </c>
    </row>
    <row r="40" spans="6:10" ht="12">
      <c r="F40" t="s">
        <v>343</v>
      </c>
      <c r="H40" s="116">
        <v>1</v>
      </c>
      <c r="I40" s="117"/>
      <c r="J40" s="118"/>
    </row>
    <row r="41" spans="6:10" ht="12">
      <c r="F41" t="s">
        <v>344</v>
      </c>
      <c r="H41" s="116">
        <v>6</v>
      </c>
      <c r="I41" s="117"/>
      <c r="J41" s="118"/>
    </row>
    <row r="43" spans="1:10" ht="12">
      <c r="A43" t="s">
        <v>345</v>
      </c>
      <c r="B43" s="124"/>
      <c r="C43" s="124" t="s">
        <v>346</v>
      </c>
      <c r="F43" s="125" t="s">
        <v>347</v>
      </c>
      <c r="G43" s="126"/>
      <c r="H43" s="126"/>
      <c r="I43" s="126"/>
      <c r="J43" s="127"/>
    </row>
    <row r="44" spans="2:10" ht="12">
      <c r="B44" t="s">
        <v>348</v>
      </c>
      <c r="C44" t="s">
        <v>349</v>
      </c>
      <c r="F44" s="128" t="s">
        <v>350</v>
      </c>
      <c r="G44" s="106"/>
      <c r="H44" s="106"/>
      <c r="I44" s="106"/>
      <c r="J44" s="129"/>
    </row>
    <row r="45" spans="6:10" ht="12">
      <c r="F45" s="128" t="s">
        <v>351</v>
      </c>
      <c r="G45" s="106"/>
      <c r="H45" s="106"/>
      <c r="I45" s="106"/>
      <c r="J45" s="129"/>
    </row>
    <row r="46" spans="6:10" ht="12">
      <c r="F46" s="128" t="s">
        <v>352</v>
      </c>
      <c r="G46" s="106"/>
      <c r="H46" s="106"/>
      <c r="I46" s="106"/>
      <c r="J46" s="129"/>
    </row>
    <row r="47" spans="1:10" ht="12">
      <c r="A47" t="s">
        <v>353</v>
      </c>
      <c r="B47" s="124"/>
      <c r="C47" s="124" t="s">
        <v>354</v>
      </c>
      <c r="F47" s="128"/>
      <c r="G47" s="94" t="s">
        <v>355</v>
      </c>
      <c r="H47" s="94"/>
      <c r="I47" s="106" t="s">
        <v>348</v>
      </c>
      <c r="J47" s="129" t="s">
        <v>356</v>
      </c>
    </row>
    <row r="48" spans="2:10" ht="12">
      <c r="B48" t="s">
        <v>348</v>
      </c>
      <c r="C48" t="s">
        <v>349</v>
      </c>
      <c r="F48" s="128"/>
      <c r="G48" s="106"/>
      <c r="H48" s="106"/>
      <c r="I48" s="106"/>
      <c r="J48" s="129" t="s">
        <v>357</v>
      </c>
    </row>
    <row r="49" spans="1:10" ht="12">
      <c r="A49" t="s">
        <v>351</v>
      </c>
      <c r="F49" s="128" t="s">
        <v>358</v>
      </c>
      <c r="G49" s="106"/>
      <c r="H49" s="106"/>
      <c r="I49" s="106"/>
      <c r="J49" s="129"/>
    </row>
    <row r="50" spans="1:10" ht="12">
      <c r="A50" t="s">
        <v>352</v>
      </c>
      <c r="B50" s="124"/>
      <c r="C50" s="124"/>
      <c r="D50" s="124" t="s">
        <v>359</v>
      </c>
      <c r="F50" s="128" t="s">
        <v>360</v>
      </c>
      <c r="G50" s="106"/>
      <c r="H50" s="106"/>
      <c r="I50" s="106"/>
      <c r="J50" s="129"/>
    </row>
    <row r="51" spans="2:10" ht="12">
      <c r="B51" t="s">
        <v>348</v>
      </c>
      <c r="C51" t="s">
        <v>349</v>
      </c>
      <c r="D51" t="s">
        <v>358</v>
      </c>
      <c r="F51" s="130"/>
      <c r="G51" s="124"/>
      <c r="H51" s="124"/>
      <c r="I51" s="124"/>
      <c r="J51" s="131"/>
    </row>
    <row r="53" ht="12"/>
    <row r="54" ht="12"/>
    <row r="55" ht="12"/>
    <row r="56" ht="12"/>
    <row r="57" ht="12"/>
    <row r="60" ht="12"/>
    <row r="61" ht="12"/>
    <row r="62" spans="1:10" ht="18.75">
      <c r="A62" s="72"/>
      <c r="B62" s="72"/>
      <c r="C62" s="72"/>
      <c r="D62" s="72"/>
      <c r="E62" s="72"/>
      <c r="F62" s="72" t="s">
        <v>303</v>
      </c>
      <c r="G62" s="72"/>
      <c r="H62" s="72"/>
      <c r="I62" s="72"/>
      <c r="J62" s="72"/>
    </row>
    <row r="63" spans="1:10" ht="18.75">
      <c r="A63" s="98"/>
      <c r="E63" s="99"/>
      <c r="F63" s="99"/>
      <c r="G63" s="99"/>
      <c r="H63" s="99"/>
      <c r="I63" s="99"/>
      <c r="J63" s="99"/>
    </row>
    <row r="64" spans="1:10" ht="15.75" customHeight="1">
      <c r="A64" s="100" t="s">
        <v>304</v>
      </c>
      <c r="B64" s="100"/>
      <c r="C64" s="100"/>
      <c r="D64" s="100"/>
      <c r="E64" s="100"/>
      <c r="F64" s="100"/>
      <c r="G64" s="100"/>
      <c r="H64" s="100"/>
      <c r="I64" s="100"/>
      <c r="J64" s="95"/>
    </row>
    <row r="65" spans="1:10" ht="15.75" customHeight="1">
      <c r="A65" s="101" t="s">
        <v>305</v>
      </c>
      <c r="B65" s="101"/>
      <c r="C65" s="101"/>
      <c r="D65" s="101"/>
      <c r="E65" s="101"/>
      <c r="F65" s="101"/>
      <c r="G65" s="101"/>
      <c r="H65" s="101"/>
      <c r="I65" s="101"/>
      <c r="J65" s="95"/>
    </row>
    <row r="66" ht="12"/>
    <row r="67" spans="1:10" ht="15.75" customHeight="1">
      <c r="A67" s="102" t="s">
        <v>306</v>
      </c>
      <c r="B67" s="102"/>
      <c r="C67" s="102"/>
      <c r="D67" s="102"/>
      <c r="E67" s="102"/>
      <c r="F67" s="102"/>
      <c r="G67" s="102"/>
      <c r="H67" s="102"/>
      <c r="I67" s="102"/>
      <c r="J67" s="103"/>
    </row>
    <row r="68" spans="1:10" ht="12" customHeight="1">
      <c r="A68" s="102" t="s">
        <v>307</v>
      </c>
      <c r="B68" s="102"/>
      <c r="C68" s="102"/>
      <c r="D68" s="102"/>
      <c r="E68" s="102"/>
      <c r="F68" s="102"/>
      <c r="G68" s="102"/>
      <c r="H68" s="102"/>
      <c r="I68" s="102"/>
      <c r="J68" s="103"/>
    </row>
    <row r="69" spans="1:10" ht="12" customHeight="1">
      <c r="A69" s="102" t="s">
        <v>308</v>
      </c>
      <c r="B69" s="102"/>
      <c r="C69" s="102"/>
      <c r="D69" s="102"/>
      <c r="E69" s="102"/>
      <c r="F69" s="102"/>
      <c r="G69" s="102"/>
      <c r="H69" s="102"/>
      <c r="I69" s="102"/>
      <c r="J69" s="103"/>
    </row>
    <row r="70" ht="12"/>
    <row r="71" ht="12"/>
    <row r="72" spans="1:10" ht="12" customHeight="1">
      <c r="A72" s="94" t="s">
        <v>309</v>
      </c>
      <c r="B72" s="94"/>
      <c r="C72" s="94"/>
      <c r="D72" s="94"/>
      <c r="E72" s="94"/>
      <c r="F72" s="94"/>
      <c r="G72" s="94"/>
      <c r="H72" s="94"/>
      <c r="I72" s="94"/>
      <c r="J72" s="94"/>
    </row>
    <row r="73" spans="1:10" ht="12">
      <c r="A73" s="95" t="s">
        <v>310</v>
      </c>
      <c r="B73" s="95"/>
      <c r="C73" s="95"/>
      <c r="D73" s="95"/>
      <c r="E73" s="95"/>
      <c r="F73" s="95"/>
      <c r="G73" s="95"/>
      <c r="H73" s="95"/>
      <c r="I73" s="95"/>
      <c r="J73" s="104" t="s">
        <v>311</v>
      </c>
    </row>
    <row r="74" spans="8:10" ht="12">
      <c r="H74" t="s">
        <v>312</v>
      </c>
      <c r="J74" s="105" t="s">
        <v>313</v>
      </c>
    </row>
    <row r="75" spans="1:10" ht="12">
      <c r="A75" s="103" t="s">
        <v>314</v>
      </c>
      <c r="B75" s="103"/>
      <c r="C75" s="103"/>
      <c r="D75" s="103"/>
      <c r="E75" s="103"/>
      <c r="F75" s="103"/>
      <c r="G75" s="103"/>
      <c r="H75" s="103"/>
      <c r="I75" s="103" t="s">
        <v>16</v>
      </c>
      <c r="J75" s="107">
        <v>42736</v>
      </c>
    </row>
    <row r="76" ht="12">
      <c r="J76" s="109"/>
    </row>
    <row r="77" spans="1:10" ht="22.5" customHeight="1">
      <c r="A77" s="110" t="s">
        <v>315</v>
      </c>
      <c r="B77" s="111" t="s">
        <v>316</v>
      </c>
      <c r="C77" s="111"/>
      <c r="D77" s="111"/>
      <c r="E77" s="111"/>
      <c r="F77" s="111"/>
      <c r="G77" s="111"/>
      <c r="H77" s="106" t="s">
        <v>17</v>
      </c>
      <c r="I77" s="106"/>
      <c r="J77" s="109">
        <v>49679894</v>
      </c>
    </row>
    <row r="78" spans="1:10" ht="15.75" customHeight="1">
      <c r="A78" s="106" t="s">
        <v>317</v>
      </c>
      <c r="B78" s="112" t="s">
        <v>318</v>
      </c>
      <c r="C78" s="112"/>
      <c r="D78" s="106"/>
      <c r="E78" s="106" t="s">
        <v>319</v>
      </c>
      <c r="F78" s="106"/>
      <c r="G78" s="106"/>
      <c r="H78" s="106"/>
      <c r="I78" s="106"/>
      <c r="J78" s="113">
        <v>42735</v>
      </c>
    </row>
    <row r="79" spans="1:10" ht="12">
      <c r="A79" s="110" t="s">
        <v>320</v>
      </c>
      <c r="B79" s="110"/>
      <c r="C79" s="110"/>
      <c r="D79" s="110"/>
      <c r="E79" s="110"/>
      <c r="F79" s="110"/>
      <c r="G79" s="110"/>
      <c r="H79" s="106" t="s">
        <v>321</v>
      </c>
      <c r="I79" s="106"/>
      <c r="J79" s="109"/>
    </row>
    <row r="80" spans="1:10" ht="12">
      <c r="A80" s="106" t="s">
        <v>22</v>
      </c>
      <c r="B80" s="114"/>
      <c r="C80" s="114"/>
      <c r="D80" s="114"/>
      <c r="E80" s="114"/>
      <c r="F80" s="114"/>
      <c r="G80" s="114"/>
      <c r="H80" s="106"/>
      <c r="I80" s="106"/>
      <c r="J80" s="109"/>
    </row>
    <row r="81" spans="1:10" ht="12.75" customHeight="1">
      <c r="A81" s="110" t="s">
        <v>322</v>
      </c>
      <c r="B81" s="115" t="s">
        <v>323</v>
      </c>
      <c r="C81" s="115"/>
      <c r="D81" s="115"/>
      <c r="E81" s="115"/>
      <c r="F81" s="115"/>
      <c r="G81" s="110"/>
      <c r="H81" s="106" t="s">
        <v>324</v>
      </c>
      <c r="I81" s="106"/>
      <c r="J81" s="109"/>
    </row>
    <row r="82" spans="1:10" ht="12">
      <c r="A82" s="106" t="s">
        <v>22</v>
      </c>
      <c r="B82" s="106"/>
      <c r="C82" s="106"/>
      <c r="D82" s="106"/>
      <c r="E82" s="106"/>
      <c r="F82" s="106"/>
      <c r="G82" s="106"/>
      <c r="H82" s="106"/>
      <c r="I82" s="106"/>
      <c r="J82" s="109"/>
    </row>
    <row r="83" spans="1:10" ht="12">
      <c r="A83" s="99" t="s">
        <v>325</v>
      </c>
      <c r="B83" s="99"/>
      <c r="C83" s="99"/>
      <c r="D83" s="99"/>
      <c r="E83" s="99"/>
      <c r="F83" s="99"/>
      <c r="G83" s="99"/>
      <c r="H83" s="106" t="s">
        <v>17</v>
      </c>
      <c r="I83" s="106"/>
      <c r="J83" s="109">
        <v>49679894</v>
      </c>
    </row>
    <row r="84" spans="1:10" ht="12">
      <c r="A84" t="s">
        <v>326</v>
      </c>
      <c r="J84" s="109"/>
    </row>
    <row r="85" spans="1:10" ht="12">
      <c r="A85" t="s">
        <v>327</v>
      </c>
      <c r="H85" t="s">
        <v>18</v>
      </c>
      <c r="J85" s="109">
        <v>383</v>
      </c>
    </row>
    <row r="86" ht="12">
      <c r="J86" s="109"/>
    </row>
    <row r="87" spans="1:10" ht="12">
      <c r="A87" t="s">
        <v>328</v>
      </c>
      <c r="H87" t="s">
        <v>329</v>
      </c>
      <c r="J87" s="109"/>
    </row>
    <row r="88" ht="12"/>
    <row r="89" spans="4:10" ht="12">
      <c r="D89" t="s">
        <v>260</v>
      </c>
      <c r="H89" s="116"/>
      <c r="I89" s="117"/>
      <c r="J89" s="118"/>
    </row>
    <row r="90" ht="12"/>
    <row r="91" ht="12"/>
    <row r="92" spans="1:10" ht="54" customHeight="1">
      <c r="A92" s="119" t="s">
        <v>330</v>
      </c>
      <c r="B92" s="119" t="s">
        <v>331</v>
      </c>
      <c r="C92" s="119" t="s">
        <v>332</v>
      </c>
      <c r="D92" s="119" t="s">
        <v>333</v>
      </c>
      <c r="E92" s="119" t="s">
        <v>334</v>
      </c>
      <c r="F92" s="119"/>
      <c r="G92" s="119" t="s">
        <v>335</v>
      </c>
      <c r="H92" s="119"/>
      <c r="I92" s="119" t="s">
        <v>336</v>
      </c>
      <c r="J92" s="119"/>
    </row>
    <row r="93" spans="1:10" ht="12">
      <c r="A93" s="119"/>
      <c r="B93" s="119"/>
      <c r="C93" s="119"/>
      <c r="D93" s="119"/>
      <c r="E93" s="109" t="s">
        <v>337</v>
      </c>
      <c r="F93" s="109" t="s">
        <v>338</v>
      </c>
      <c r="G93" s="109" t="s">
        <v>337</v>
      </c>
      <c r="H93" s="109" t="s">
        <v>338</v>
      </c>
      <c r="I93" s="109" t="s">
        <v>339</v>
      </c>
      <c r="J93" s="109" t="s">
        <v>340</v>
      </c>
    </row>
    <row r="94" spans="1:10" ht="12">
      <c r="A94" s="120">
        <v>1</v>
      </c>
      <c r="B94" s="120">
        <v>2</v>
      </c>
      <c r="C94" s="120">
        <v>3</v>
      </c>
      <c r="D94" s="120">
        <v>4</v>
      </c>
      <c r="E94" s="120">
        <v>5</v>
      </c>
      <c r="F94" s="120">
        <v>6</v>
      </c>
      <c r="G94" s="120">
        <v>7</v>
      </c>
      <c r="H94" s="120">
        <v>8</v>
      </c>
      <c r="I94" s="120">
        <v>9</v>
      </c>
      <c r="J94" s="120">
        <v>10</v>
      </c>
    </row>
    <row r="95" spans="1:10" ht="60">
      <c r="A95" s="122" t="s">
        <v>361</v>
      </c>
      <c r="B95" s="122" t="s">
        <v>362</v>
      </c>
      <c r="C95" s="122">
        <v>241</v>
      </c>
      <c r="D95" s="121"/>
      <c r="E95" s="121"/>
      <c r="F95" s="109"/>
      <c r="G95" s="109"/>
      <c r="H95" s="109"/>
      <c r="I95" s="122">
        <v>15000</v>
      </c>
      <c r="J95" s="122">
        <f>I95</f>
        <v>15000</v>
      </c>
    </row>
    <row r="96" spans="1:10" ht="14.25">
      <c r="A96" s="122"/>
      <c r="B96" s="122"/>
      <c r="C96" s="122"/>
      <c r="D96" s="121"/>
      <c r="E96" s="121"/>
      <c r="F96" s="109"/>
      <c r="G96" s="109"/>
      <c r="H96" s="109"/>
      <c r="I96" s="123">
        <v>15000</v>
      </c>
      <c r="J96" s="123">
        <v>15000</v>
      </c>
    </row>
    <row r="97" spans="6:10" ht="12">
      <c r="F97" t="s">
        <v>343</v>
      </c>
      <c r="H97" s="116">
        <v>2</v>
      </c>
      <c r="I97" s="117"/>
      <c r="J97" s="118"/>
    </row>
    <row r="98" spans="6:10" ht="12">
      <c r="F98" t="s">
        <v>344</v>
      </c>
      <c r="H98" s="116">
        <v>6</v>
      </c>
      <c r="I98" s="117"/>
      <c r="J98" s="118"/>
    </row>
    <row r="99" ht="12"/>
    <row r="100" spans="1:10" ht="12">
      <c r="A100" t="s">
        <v>345</v>
      </c>
      <c r="B100" s="124"/>
      <c r="C100" s="124" t="s">
        <v>346</v>
      </c>
      <c r="F100" s="125" t="s">
        <v>347</v>
      </c>
      <c r="G100" s="126"/>
      <c r="H100" s="126"/>
      <c r="I100" s="126"/>
      <c r="J100" s="127"/>
    </row>
    <row r="101" spans="2:10" ht="12">
      <c r="B101" t="s">
        <v>348</v>
      </c>
      <c r="C101" t="s">
        <v>349</v>
      </c>
      <c r="F101" s="128" t="s">
        <v>350</v>
      </c>
      <c r="G101" s="106"/>
      <c r="H101" s="106"/>
      <c r="I101" s="106"/>
      <c r="J101" s="129"/>
    </row>
    <row r="102" spans="6:10" ht="12">
      <c r="F102" s="128" t="s">
        <v>351</v>
      </c>
      <c r="G102" s="106"/>
      <c r="H102" s="106"/>
      <c r="I102" s="106"/>
      <c r="J102" s="129"/>
    </row>
    <row r="103" spans="6:10" ht="12">
      <c r="F103" s="128" t="s">
        <v>352</v>
      </c>
      <c r="G103" s="106"/>
      <c r="H103" s="106"/>
      <c r="I103" s="106"/>
      <c r="J103" s="129"/>
    </row>
    <row r="104" spans="1:10" ht="12">
      <c r="A104" t="s">
        <v>353</v>
      </c>
      <c r="B104" s="124"/>
      <c r="C104" s="124" t="s">
        <v>354</v>
      </c>
      <c r="F104" s="128"/>
      <c r="G104" s="94" t="s">
        <v>355</v>
      </c>
      <c r="H104" s="94"/>
      <c r="I104" s="106" t="s">
        <v>348</v>
      </c>
      <c r="J104" s="129" t="s">
        <v>356</v>
      </c>
    </row>
    <row r="105" spans="2:10" ht="12">
      <c r="B105" t="s">
        <v>348</v>
      </c>
      <c r="C105" t="s">
        <v>349</v>
      </c>
      <c r="F105" s="128"/>
      <c r="G105" s="106"/>
      <c r="H105" s="106"/>
      <c r="I105" s="106"/>
      <c r="J105" s="129" t="s">
        <v>357</v>
      </c>
    </row>
    <row r="106" spans="1:10" ht="12">
      <c r="A106" t="s">
        <v>351</v>
      </c>
      <c r="F106" s="128" t="s">
        <v>358</v>
      </c>
      <c r="G106" s="106"/>
      <c r="H106" s="106"/>
      <c r="I106" s="106"/>
      <c r="J106" s="129"/>
    </row>
    <row r="107" spans="1:10" ht="12">
      <c r="A107" t="s">
        <v>352</v>
      </c>
      <c r="B107" s="124"/>
      <c r="C107" s="124"/>
      <c r="D107" s="124" t="s">
        <v>359</v>
      </c>
      <c r="F107" s="128" t="s">
        <v>360</v>
      </c>
      <c r="G107" s="106"/>
      <c r="H107" s="106"/>
      <c r="I107" s="106"/>
      <c r="J107" s="129"/>
    </row>
    <row r="108" spans="2:10" ht="12">
      <c r="B108" t="s">
        <v>348</v>
      </c>
      <c r="C108" t="s">
        <v>349</v>
      </c>
      <c r="D108" t="s">
        <v>358</v>
      </c>
      <c r="F108" s="130"/>
      <c r="G108" s="124"/>
      <c r="H108" s="124"/>
      <c r="I108" s="124"/>
      <c r="J108" s="131"/>
    </row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7" ht="12"/>
    <row r="128" spans="1:10" ht="18.75">
      <c r="A128" s="72"/>
      <c r="B128" s="72"/>
      <c r="C128" s="72"/>
      <c r="D128" s="72"/>
      <c r="E128" s="72"/>
      <c r="F128" s="72" t="s">
        <v>303</v>
      </c>
      <c r="G128" s="72"/>
      <c r="H128" s="72"/>
      <c r="I128" s="72"/>
      <c r="J128" s="72"/>
    </row>
    <row r="129" spans="1:10" ht="18.75">
      <c r="A129" s="98"/>
      <c r="E129" s="99"/>
      <c r="F129" s="99"/>
      <c r="G129" s="99"/>
      <c r="H129" s="99"/>
      <c r="I129" s="99"/>
      <c r="J129" s="99"/>
    </row>
    <row r="130" spans="1:10" ht="15.75" customHeight="1">
      <c r="A130" s="100" t="s">
        <v>304</v>
      </c>
      <c r="B130" s="100"/>
      <c r="C130" s="100"/>
      <c r="D130" s="100"/>
      <c r="E130" s="100"/>
      <c r="F130" s="100"/>
      <c r="G130" s="100"/>
      <c r="H130" s="100"/>
      <c r="I130" s="100"/>
      <c r="J130" s="95"/>
    </row>
    <row r="131" spans="1:10" ht="15.75" customHeight="1">
      <c r="A131" s="101" t="s">
        <v>305</v>
      </c>
      <c r="B131" s="101"/>
      <c r="C131" s="101"/>
      <c r="D131" s="101"/>
      <c r="E131" s="101"/>
      <c r="F131" s="101"/>
      <c r="G131" s="101"/>
      <c r="H131" s="101"/>
      <c r="I131" s="101"/>
      <c r="J131" s="95"/>
    </row>
    <row r="132" ht="12"/>
    <row r="133" spans="1:10" ht="15.75" customHeight="1">
      <c r="A133" s="102" t="s">
        <v>306</v>
      </c>
      <c r="B133" s="102"/>
      <c r="C133" s="102"/>
      <c r="D133" s="102"/>
      <c r="E133" s="102"/>
      <c r="F133" s="102"/>
      <c r="G133" s="102"/>
      <c r="H133" s="102"/>
      <c r="I133" s="102"/>
      <c r="J133" s="103"/>
    </row>
    <row r="134" spans="1:10" ht="12" customHeight="1">
      <c r="A134" s="102" t="s">
        <v>307</v>
      </c>
      <c r="B134" s="102"/>
      <c r="C134" s="102"/>
      <c r="D134" s="102"/>
      <c r="E134" s="102"/>
      <c r="F134" s="102"/>
      <c r="G134" s="102"/>
      <c r="H134" s="102"/>
      <c r="I134" s="102"/>
      <c r="J134" s="103"/>
    </row>
    <row r="135" spans="1:10" ht="12" customHeight="1">
      <c r="A135" s="102" t="s">
        <v>308</v>
      </c>
      <c r="B135" s="102"/>
      <c r="C135" s="102"/>
      <c r="D135" s="102"/>
      <c r="E135" s="102"/>
      <c r="F135" s="102"/>
      <c r="G135" s="102"/>
      <c r="H135" s="102"/>
      <c r="I135" s="102"/>
      <c r="J135" s="103"/>
    </row>
    <row r="136" ht="12"/>
    <row r="137" ht="12"/>
    <row r="138" spans="1:10" ht="12" customHeight="1">
      <c r="A138" s="94" t="s">
        <v>309</v>
      </c>
      <c r="B138" s="94"/>
      <c r="C138" s="94"/>
      <c r="D138" s="94"/>
      <c r="E138" s="94"/>
      <c r="F138" s="94"/>
      <c r="G138" s="94"/>
      <c r="H138" s="94"/>
      <c r="I138" s="94"/>
      <c r="J138" s="94"/>
    </row>
    <row r="139" spans="1:10" ht="12">
      <c r="A139" s="95" t="s">
        <v>310</v>
      </c>
      <c r="B139" s="95"/>
      <c r="C139" s="95"/>
      <c r="D139" s="95"/>
      <c r="E139" s="95"/>
      <c r="F139" s="95"/>
      <c r="G139" s="95"/>
      <c r="H139" s="95"/>
      <c r="I139" s="95"/>
      <c r="J139" s="104" t="s">
        <v>311</v>
      </c>
    </row>
    <row r="140" spans="8:10" ht="12">
      <c r="H140" t="s">
        <v>312</v>
      </c>
      <c r="J140" s="105" t="s">
        <v>313</v>
      </c>
    </row>
    <row r="141" spans="1:10" ht="12">
      <c r="A141" s="103" t="s">
        <v>314</v>
      </c>
      <c r="B141" s="103"/>
      <c r="C141" s="103"/>
      <c r="D141" s="103"/>
      <c r="E141" s="103"/>
      <c r="F141" s="103"/>
      <c r="G141" s="103"/>
      <c r="H141" s="103"/>
      <c r="I141" s="103" t="s">
        <v>16</v>
      </c>
      <c r="J141" s="107">
        <v>42736</v>
      </c>
    </row>
    <row r="142" ht="12">
      <c r="J142" s="109"/>
    </row>
    <row r="143" spans="1:10" ht="22.5" customHeight="1">
      <c r="A143" s="110" t="s">
        <v>315</v>
      </c>
      <c r="B143" s="111" t="s">
        <v>316</v>
      </c>
      <c r="C143" s="111"/>
      <c r="D143" s="111"/>
      <c r="E143" s="111"/>
      <c r="F143" s="111"/>
      <c r="G143" s="111"/>
      <c r="H143" s="106" t="s">
        <v>17</v>
      </c>
      <c r="I143" s="106"/>
      <c r="J143" s="109">
        <v>49679894</v>
      </c>
    </row>
    <row r="144" spans="1:10" ht="15.75" customHeight="1">
      <c r="A144" s="106" t="s">
        <v>317</v>
      </c>
      <c r="B144" s="112" t="s">
        <v>318</v>
      </c>
      <c r="C144" s="112"/>
      <c r="D144" s="106"/>
      <c r="E144" s="106" t="s">
        <v>319</v>
      </c>
      <c r="F144" s="106"/>
      <c r="G144" s="106"/>
      <c r="H144" s="106"/>
      <c r="I144" s="106"/>
      <c r="J144" s="113">
        <v>42735</v>
      </c>
    </row>
    <row r="145" spans="1:10" ht="12">
      <c r="A145" s="110" t="s">
        <v>320</v>
      </c>
      <c r="B145" s="110"/>
      <c r="C145" s="110"/>
      <c r="D145" s="110"/>
      <c r="E145" s="110"/>
      <c r="F145" s="110"/>
      <c r="G145" s="110"/>
      <c r="H145" s="106" t="s">
        <v>321</v>
      </c>
      <c r="I145" s="106"/>
      <c r="J145" s="109"/>
    </row>
    <row r="146" spans="1:10" ht="12">
      <c r="A146" s="106" t="s">
        <v>22</v>
      </c>
      <c r="B146" s="114"/>
      <c r="C146" s="114"/>
      <c r="D146" s="114"/>
      <c r="E146" s="114"/>
      <c r="F146" s="114"/>
      <c r="G146" s="114"/>
      <c r="H146" s="106"/>
      <c r="I146" s="106"/>
      <c r="J146" s="109"/>
    </row>
    <row r="147" spans="1:10" ht="12.75" customHeight="1">
      <c r="A147" s="110" t="s">
        <v>322</v>
      </c>
      <c r="B147" s="115" t="s">
        <v>323</v>
      </c>
      <c r="C147" s="115"/>
      <c r="D147" s="115"/>
      <c r="E147" s="115"/>
      <c r="F147" s="115"/>
      <c r="G147" s="110"/>
      <c r="H147" s="106" t="s">
        <v>324</v>
      </c>
      <c r="I147" s="106"/>
      <c r="J147" s="109"/>
    </row>
    <row r="148" spans="1:10" ht="12">
      <c r="A148" s="106" t="s">
        <v>22</v>
      </c>
      <c r="B148" s="106"/>
      <c r="C148" s="106"/>
      <c r="D148" s="106"/>
      <c r="E148" s="106"/>
      <c r="F148" s="106"/>
      <c r="G148" s="106"/>
      <c r="H148" s="106"/>
      <c r="I148" s="106"/>
      <c r="J148" s="109"/>
    </row>
    <row r="149" spans="1:10" ht="12">
      <c r="A149" s="99" t="s">
        <v>325</v>
      </c>
      <c r="B149" s="99"/>
      <c r="C149" s="99"/>
      <c r="D149" s="99"/>
      <c r="E149" s="99"/>
      <c r="F149" s="99"/>
      <c r="G149" s="99"/>
      <c r="H149" s="106" t="s">
        <v>17</v>
      </c>
      <c r="I149" s="106"/>
      <c r="J149" s="109">
        <v>49679894</v>
      </c>
    </row>
    <row r="150" spans="1:10" ht="12">
      <c r="A150" t="s">
        <v>326</v>
      </c>
      <c r="J150" s="109"/>
    </row>
    <row r="151" spans="1:10" ht="12">
      <c r="A151" t="s">
        <v>327</v>
      </c>
      <c r="H151" t="s">
        <v>18</v>
      </c>
      <c r="J151" s="109">
        <v>383</v>
      </c>
    </row>
    <row r="152" ht="12">
      <c r="J152" s="109"/>
    </row>
    <row r="153" spans="1:10" ht="12">
      <c r="A153" t="s">
        <v>328</v>
      </c>
      <c r="H153" t="s">
        <v>329</v>
      </c>
      <c r="J153" s="109"/>
    </row>
    <row r="154" ht="12"/>
    <row r="155" spans="4:10" ht="12">
      <c r="D155" t="s">
        <v>260</v>
      </c>
      <c r="H155" s="116"/>
      <c r="I155" s="117"/>
      <c r="J155" s="118"/>
    </row>
    <row r="156" ht="12"/>
    <row r="157" ht="12"/>
    <row r="158" spans="1:10" ht="54" customHeight="1">
      <c r="A158" s="119" t="s">
        <v>330</v>
      </c>
      <c r="B158" s="119" t="s">
        <v>331</v>
      </c>
      <c r="C158" s="119" t="s">
        <v>332</v>
      </c>
      <c r="D158" s="119" t="s">
        <v>333</v>
      </c>
      <c r="E158" s="119" t="s">
        <v>334</v>
      </c>
      <c r="F158" s="119"/>
      <c r="G158" s="119" t="s">
        <v>335</v>
      </c>
      <c r="H158" s="119"/>
      <c r="I158" s="119" t="s">
        <v>336</v>
      </c>
      <c r="J158" s="119"/>
    </row>
    <row r="159" spans="1:10" ht="12">
      <c r="A159" s="119"/>
      <c r="B159" s="119"/>
      <c r="C159" s="119"/>
      <c r="D159" s="119"/>
      <c r="E159" s="109" t="s">
        <v>337</v>
      </c>
      <c r="F159" s="109" t="s">
        <v>338</v>
      </c>
      <c r="G159" s="109" t="s">
        <v>337</v>
      </c>
      <c r="H159" s="109" t="s">
        <v>338</v>
      </c>
      <c r="I159" s="109" t="s">
        <v>339</v>
      </c>
      <c r="J159" s="109" t="s">
        <v>340</v>
      </c>
    </row>
    <row r="160" spans="1:10" ht="12">
      <c r="A160" s="120">
        <v>1</v>
      </c>
      <c r="B160" s="120">
        <v>2</v>
      </c>
      <c r="C160" s="120">
        <v>3</v>
      </c>
      <c r="D160" s="120">
        <v>4</v>
      </c>
      <c r="E160" s="120">
        <v>5</v>
      </c>
      <c r="F160" s="120">
        <v>6</v>
      </c>
      <c r="G160" s="120">
        <v>7</v>
      </c>
      <c r="H160" s="120">
        <v>8</v>
      </c>
      <c r="I160" s="120">
        <v>9</v>
      </c>
      <c r="J160" s="120">
        <v>10</v>
      </c>
    </row>
    <row r="161" spans="1:10" ht="84">
      <c r="A161" s="121" t="s">
        <v>363</v>
      </c>
      <c r="B161" s="121" t="s">
        <v>364</v>
      </c>
      <c r="C161" s="121">
        <v>241</v>
      </c>
      <c r="D161" s="121"/>
      <c r="E161" s="121"/>
      <c r="F161" s="109"/>
      <c r="G161" s="109"/>
      <c r="H161" s="109"/>
      <c r="I161" s="122">
        <v>24310</v>
      </c>
      <c r="J161" s="122">
        <f>I161</f>
        <v>24310</v>
      </c>
    </row>
    <row r="162" spans="1:10" ht="14.25">
      <c r="A162" s="122"/>
      <c r="B162" s="122"/>
      <c r="C162" s="122"/>
      <c r="D162" s="121"/>
      <c r="E162" s="121"/>
      <c r="F162" s="109"/>
      <c r="G162" s="109"/>
      <c r="H162" s="109"/>
      <c r="I162" s="123">
        <v>24310</v>
      </c>
      <c r="J162" s="123">
        <v>24310</v>
      </c>
    </row>
    <row r="163" spans="6:10" ht="12">
      <c r="F163" t="s">
        <v>343</v>
      </c>
      <c r="H163" s="116">
        <v>3</v>
      </c>
      <c r="I163" s="117"/>
      <c r="J163" s="118"/>
    </row>
    <row r="164" spans="6:10" ht="12">
      <c r="F164" t="s">
        <v>344</v>
      </c>
      <c r="H164" s="116">
        <v>6</v>
      </c>
      <c r="I164" s="117"/>
      <c r="J164" s="118"/>
    </row>
    <row r="165" ht="12"/>
    <row r="166" spans="1:10" ht="12">
      <c r="A166" t="s">
        <v>345</v>
      </c>
      <c r="B166" s="124"/>
      <c r="C166" s="124" t="s">
        <v>346</v>
      </c>
      <c r="F166" s="125" t="s">
        <v>347</v>
      </c>
      <c r="G166" s="126"/>
      <c r="H166" s="126"/>
      <c r="I166" s="126"/>
      <c r="J166" s="127"/>
    </row>
    <row r="167" spans="2:10" ht="12">
      <c r="B167" t="s">
        <v>348</v>
      </c>
      <c r="C167" t="s">
        <v>349</v>
      </c>
      <c r="F167" s="128" t="s">
        <v>350</v>
      </c>
      <c r="G167" s="106"/>
      <c r="H167" s="106"/>
      <c r="I167" s="106"/>
      <c r="J167" s="129"/>
    </row>
    <row r="168" spans="6:10" ht="12">
      <c r="F168" s="128" t="s">
        <v>351</v>
      </c>
      <c r="G168" s="106"/>
      <c r="H168" s="106"/>
      <c r="I168" s="106"/>
      <c r="J168" s="129"/>
    </row>
    <row r="169" spans="6:10" ht="12">
      <c r="F169" s="128" t="s">
        <v>352</v>
      </c>
      <c r="G169" s="106"/>
      <c r="H169" s="106"/>
      <c r="I169" s="106"/>
      <c r="J169" s="129"/>
    </row>
    <row r="170" spans="1:10" ht="12">
      <c r="A170" t="s">
        <v>353</v>
      </c>
      <c r="B170" s="124"/>
      <c r="C170" s="124" t="s">
        <v>354</v>
      </c>
      <c r="F170" s="128"/>
      <c r="G170" s="94" t="s">
        <v>355</v>
      </c>
      <c r="H170" s="94"/>
      <c r="I170" s="106" t="s">
        <v>348</v>
      </c>
      <c r="J170" s="129" t="s">
        <v>356</v>
      </c>
    </row>
    <row r="171" spans="2:10" ht="12">
      <c r="B171" t="s">
        <v>348</v>
      </c>
      <c r="C171" t="s">
        <v>349</v>
      </c>
      <c r="F171" s="128"/>
      <c r="G171" s="106"/>
      <c r="H171" s="106"/>
      <c r="I171" s="106"/>
      <c r="J171" s="129" t="s">
        <v>357</v>
      </c>
    </row>
    <row r="172" spans="1:10" ht="12">
      <c r="A172" t="s">
        <v>351</v>
      </c>
      <c r="F172" s="128" t="s">
        <v>358</v>
      </c>
      <c r="G172" s="106"/>
      <c r="H172" s="106"/>
      <c r="I172" s="106"/>
      <c r="J172" s="129"/>
    </row>
    <row r="173" spans="1:10" ht="12">
      <c r="A173" t="s">
        <v>352</v>
      </c>
      <c r="B173" s="124"/>
      <c r="C173" s="124"/>
      <c r="D173" s="124" t="s">
        <v>359</v>
      </c>
      <c r="F173" s="128" t="s">
        <v>360</v>
      </c>
      <c r="G173" s="106"/>
      <c r="H173" s="106"/>
      <c r="I173" s="106"/>
      <c r="J173" s="129"/>
    </row>
    <row r="174" spans="2:10" ht="12">
      <c r="B174" t="s">
        <v>348</v>
      </c>
      <c r="C174" t="s">
        <v>349</v>
      </c>
      <c r="D174" t="s">
        <v>358</v>
      </c>
      <c r="F174" s="130"/>
      <c r="G174" s="124"/>
      <c r="H174" s="124"/>
      <c r="I174" s="124"/>
      <c r="J174" s="131"/>
    </row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2" spans="1:10" ht="18.75">
      <c r="A192" s="72"/>
      <c r="B192" s="72"/>
      <c r="C192" s="72"/>
      <c r="D192" s="72"/>
      <c r="E192" s="72"/>
      <c r="F192" s="72" t="s">
        <v>303</v>
      </c>
      <c r="G192" s="72"/>
      <c r="H192" s="72"/>
      <c r="I192" s="72"/>
      <c r="J192" s="72"/>
    </row>
    <row r="193" spans="1:10" ht="18.75">
      <c r="A193" s="98"/>
      <c r="E193" s="99"/>
      <c r="F193" s="99"/>
      <c r="G193" s="99"/>
      <c r="H193" s="99"/>
      <c r="I193" s="99"/>
      <c r="J193" s="99"/>
    </row>
    <row r="194" spans="1:10" ht="14.25">
      <c r="A194" s="100" t="s">
        <v>304</v>
      </c>
      <c r="B194" s="100"/>
      <c r="C194" s="100"/>
      <c r="D194" s="100"/>
      <c r="E194" s="100"/>
      <c r="F194" s="100"/>
      <c r="G194" s="100"/>
      <c r="H194" s="100"/>
      <c r="I194" s="100"/>
      <c r="J194" s="95"/>
    </row>
    <row r="195" spans="1:10" ht="15">
      <c r="A195" s="101" t="s">
        <v>305</v>
      </c>
      <c r="B195" s="101"/>
      <c r="C195" s="101"/>
      <c r="D195" s="101"/>
      <c r="E195" s="101"/>
      <c r="F195" s="101"/>
      <c r="G195" s="101"/>
      <c r="H195" s="101"/>
      <c r="I195" s="101"/>
      <c r="J195" s="95"/>
    </row>
    <row r="196" ht="12"/>
    <row r="197" spans="1:10" ht="15">
      <c r="A197" s="102" t="s">
        <v>306</v>
      </c>
      <c r="B197" s="102"/>
      <c r="C197" s="102"/>
      <c r="D197" s="102"/>
      <c r="E197" s="102"/>
      <c r="F197" s="102"/>
      <c r="G197" s="102"/>
      <c r="H197" s="102"/>
      <c r="I197" s="102"/>
      <c r="J197" s="103"/>
    </row>
    <row r="198" spans="1:10" ht="12">
      <c r="A198" s="102" t="s">
        <v>307</v>
      </c>
      <c r="B198" s="102"/>
      <c r="C198" s="102"/>
      <c r="D198" s="102"/>
      <c r="E198" s="102"/>
      <c r="F198" s="102"/>
      <c r="G198" s="102"/>
      <c r="H198" s="102"/>
      <c r="I198" s="102"/>
      <c r="J198" s="103"/>
    </row>
    <row r="199" spans="1:10" ht="12">
      <c r="A199" s="102" t="s">
        <v>308</v>
      </c>
      <c r="B199" s="102"/>
      <c r="C199" s="102"/>
      <c r="D199" s="102"/>
      <c r="E199" s="102"/>
      <c r="F199" s="102"/>
      <c r="G199" s="102"/>
      <c r="H199" s="102"/>
      <c r="I199" s="102"/>
      <c r="J199" s="103"/>
    </row>
    <row r="200" ht="12"/>
    <row r="201" ht="12"/>
    <row r="202" spans="1:10" ht="12">
      <c r="A202" s="94" t="s">
        <v>309</v>
      </c>
      <c r="B202" s="94"/>
      <c r="C202" s="94"/>
      <c r="D202" s="94"/>
      <c r="E202" s="94"/>
      <c r="F202" s="94"/>
      <c r="G202" s="94"/>
      <c r="H202" s="94"/>
      <c r="I202" s="94"/>
      <c r="J202" s="94"/>
    </row>
    <row r="203" spans="1:10" ht="12">
      <c r="A203" s="95" t="s">
        <v>310</v>
      </c>
      <c r="B203" s="95"/>
      <c r="C203" s="95"/>
      <c r="D203" s="95"/>
      <c r="E203" s="95"/>
      <c r="F203" s="95"/>
      <c r="G203" s="95"/>
      <c r="H203" s="95"/>
      <c r="I203" s="95"/>
      <c r="J203" s="104" t="s">
        <v>311</v>
      </c>
    </row>
    <row r="204" spans="8:10" ht="12">
      <c r="H204" t="s">
        <v>312</v>
      </c>
      <c r="J204" s="105" t="s">
        <v>313</v>
      </c>
    </row>
    <row r="205" spans="1:10" ht="12">
      <c r="A205" s="103" t="s">
        <v>314</v>
      </c>
      <c r="B205" s="103"/>
      <c r="C205" s="103"/>
      <c r="D205" s="103"/>
      <c r="E205" s="103"/>
      <c r="F205" s="103"/>
      <c r="G205" s="103"/>
      <c r="H205" s="103"/>
      <c r="I205" s="103" t="s">
        <v>16</v>
      </c>
      <c r="J205" s="107">
        <v>42736</v>
      </c>
    </row>
    <row r="206" ht="12">
      <c r="J206" s="109"/>
    </row>
    <row r="207" spans="1:10" ht="22.5" customHeight="1">
      <c r="A207" s="110" t="s">
        <v>315</v>
      </c>
      <c r="B207" s="111" t="s">
        <v>316</v>
      </c>
      <c r="C207" s="111"/>
      <c r="D207" s="111"/>
      <c r="E207" s="111"/>
      <c r="F207" s="111"/>
      <c r="G207" s="111"/>
      <c r="H207" s="106" t="s">
        <v>17</v>
      </c>
      <c r="I207" s="106"/>
      <c r="J207" s="109">
        <v>49679894</v>
      </c>
    </row>
    <row r="208" spans="1:10" ht="14.25">
      <c r="A208" s="106" t="s">
        <v>317</v>
      </c>
      <c r="B208" s="112" t="s">
        <v>318</v>
      </c>
      <c r="C208" s="112"/>
      <c r="D208" s="106"/>
      <c r="E208" s="106" t="s">
        <v>319</v>
      </c>
      <c r="F208" s="106"/>
      <c r="G208" s="106"/>
      <c r="H208" s="106"/>
      <c r="I208" s="106"/>
      <c r="J208" s="113">
        <v>42735</v>
      </c>
    </row>
    <row r="209" spans="1:10" ht="12">
      <c r="A209" s="110" t="s">
        <v>320</v>
      </c>
      <c r="B209" s="110"/>
      <c r="C209" s="110"/>
      <c r="D209" s="110"/>
      <c r="E209" s="110"/>
      <c r="F209" s="110"/>
      <c r="G209" s="110"/>
      <c r="H209" s="106" t="s">
        <v>321</v>
      </c>
      <c r="I209" s="106"/>
      <c r="J209" s="109"/>
    </row>
    <row r="210" spans="1:10" ht="12">
      <c r="A210" s="106" t="s">
        <v>22</v>
      </c>
      <c r="B210" s="114"/>
      <c r="C210" s="114"/>
      <c r="D210" s="114"/>
      <c r="E210" s="114"/>
      <c r="F210" s="114"/>
      <c r="G210" s="114"/>
      <c r="H210" s="106"/>
      <c r="I210" s="106"/>
      <c r="J210" s="109"/>
    </row>
    <row r="211" spans="1:10" ht="12.75">
      <c r="A211" s="110" t="s">
        <v>322</v>
      </c>
      <c r="B211" s="115" t="s">
        <v>323</v>
      </c>
      <c r="C211" s="115"/>
      <c r="D211" s="115"/>
      <c r="E211" s="115"/>
      <c r="F211" s="115"/>
      <c r="G211" s="110"/>
      <c r="H211" s="106" t="s">
        <v>324</v>
      </c>
      <c r="I211" s="106"/>
      <c r="J211" s="109"/>
    </row>
    <row r="212" spans="1:10" ht="12">
      <c r="A212" s="106" t="s">
        <v>22</v>
      </c>
      <c r="B212" s="106"/>
      <c r="C212" s="106"/>
      <c r="D212" s="106"/>
      <c r="E212" s="106"/>
      <c r="F212" s="106"/>
      <c r="G212" s="106"/>
      <c r="H212" s="106"/>
      <c r="I212" s="106"/>
      <c r="J212" s="109"/>
    </row>
    <row r="213" spans="1:10" ht="12">
      <c r="A213" s="99" t="s">
        <v>325</v>
      </c>
      <c r="B213" s="99"/>
      <c r="C213" s="99"/>
      <c r="D213" s="99"/>
      <c r="E213" s="99"/>
      <c r="F213" s="99"/>
      <c r="G213" s="99"/>
      <c r="H213" s="106" t="s">
        <v>17</v>
      </c>
      <c r="I213" s="106"/>
      <c r="J213" s="109">
        <v>49679894</v>
      </c>
    </row>
    <row r="214" spans="1:10" ht="12">
      <c r="A214" t="s">
        <v>326</v>
      </c>
      <c r="J214" s="109"/>
    </row>
    <row r="215" spans="1:10" ht="12">
      <c r="A215" t="s">
        <v>327</v>
      </c>
      <c r="H215" t="s">
        <v>18</v>
      </c>
      <c r="J215" s="109">
        <v>383</v>
      </c>
    </row>
    <row r="216" ht="12">
      <c r="J216" s="109"/>
    </row>
    <row r="217" spans="1:10" ht="12">
      <c r="A217" t="s">
        <v>328</v>
      </c>
      <c r="H217" t="s">
        <v>329</v>
      </c>
      <c r="J217" s="109"/>
    </row>
    <row r="218" ht="12"/>
    <row r="219" spans="4:10" ht="12">
      <c r="D219" t="s">
        <v>260</v>
      </c>
      <c r="H219" s="116"/>
      <c r="I219" s="117"/>
      <c r="J219" s="118"/>
    </row>
    <row r="220" ht="12"/>
    <row r="221" ht="12"/>
    <row r="222" spans="1:10" ht="54" customHeight="1">
      <c r="A222" s="119" t="s">
        <v>330</v>
      </c>
      <c r="B222" s="119" t="s">
        <v>331</v>
      </c>
      <c r="C222" s="119" t="s">
        <v>332</v>
      </c>
      <c r="D222" s="119" t="s">
        <v>333</v>
      </c>
      <c r="E222" s="119" t="s">
        <v>334</v>
      </c>
      <c r="F222" s="119"/>
      <c r="G222" s="119" t="s">
        <v>335</v>
      </c>
      <c r="H222" s="119"/>
      <c r="I222" s="119" t="s">
        <v>336</v>
      </c>
      <c r="J222" s="119"/>
    </row>
    <row r="223" spans="1:10" ht="12">
      <c r="A223" s="119"/>
      <c r="B223" s="119"/>
      <c r="C223" s="119"/>
      <c r="D223" s="119"/>
      <c r="E223" s="109" t="s">
        <v>337</v>
      </c>
      <c r="F223" s="109" t="s">
        <v>338</v>
      </c>
      <c r="G223" s="109" t="s">
        <v>337</v>
      </c>
      <c r="H223" s="109" t="s">
        <v>338</v>
      </c>
      <c r="I223" s="109" t="s">
        <v>339</v>
      </c>
      <c r="J223" s="109" t="s">
        <v>340</v>
      </c>
    </row>
    <row r="224" spans="1:10" ht="12">
      <c r="A224" s="120">
        <v>1</v>
      </c>
      <c r="B224" s="120">
        <v>2</v>
      </c>
      <c r="C224" s="120">
        <v>3</v>
      </c>
      <c r="D224" s="120">
        <v>4</v>
      </c>
      <c r="E224" s="120">
        <v>5</v>
      </c>
      <c r="F224" s="120">
        <v>6</v>
      </c>
      <c r="G224" s="120">
        <v>7</v>
      </c>
      <c r="H224" s="120">
        <v>8</v>
      </c>
      <c r="I224" s="120">
        <v>9</v>
      </c>
      <c r="J224" s="120">
        <v>10</v>
      </c>
    </row>
    <row r="225" spans="1:10" ht="96" customHeight="1">
      <c r="A225" s="122" t="s">
        <v>365</v>
      </c>
      <c r="B225" s="122" t="s">
        <v>366</v>
      </c>
      <c r="C225" s="122">
        <v>241</v>
      </c>
      <c r="D225" s="121"/>
      <c r="E225" s="121"/>
      <c r="F225" s="109"/>
      <c r="G225" s="109"/>
      <c r="H225" s="109"/>
      <c r="I225" s="122">
        <v>4600</v>
      </c>
      <c r="J225" s="122">
        <f>I225</f>
        <v>4600</v>
      </c>
    </row>
    <row r="226" spans="1:10" ht="14.25">
      <c r="A226" s="122"/>
      <c r="B226" s="122"/>
      <c r="C226" s="122"/>
      <c r="D226" s="121"/>
      <c r="E226" s="121"/>
      <c r="F226" s="109"/>
      <c r="G226" s="109"/>
      <c r="H226" s="109"/>
      <c r="I226" s="123">
        <v>4600</v>
      </c>
      <c r="J226" s="123">
        <v>4600</v>
      </c>
    </row>
    <row r="227" spans="6:10" ht="12">
      <c r="F227" t="s">
        <v>343</v>
      </c>
      <c r="H227" s="116">
        <v>4</v>
      </c>
      <c r="I227" s="117"/>
      <c r="J227" s="118"/>
    </row>
    <row r="228" spans="6:10" ht="12">
      <c r="F228" t="s">
        <v>344</v>
      </c>
      <c r="H228" s="116">
        <v>6</v>
      </c>
      <c r="I228" s="117"/>
      <c r="J228" s="118"/>
    </row>
    <row r="229" ht="12"/>
    <row r="230" spans="1:10" ht="12">
      <c r="A230" t="s">
        <v>345</v>
      </c>
      <c r="B230" s="124"/>
      <c r="C230" s="124" t="s">
        <v>346</v>
      </c>
      <c r="F230" s="125" t="s">
        <v>347</v>
      </c>
      <c r="G230" s="126"/>
      <c r="H230" s="126"/>
      <c r="I230" s="126"/>
      <c r="J230" s="127"/>
    </row>
    <row r="231" spans="2:10" ht="12">
      <c r="B231" t="s">
        <v>348</v>
      </c>
      <c r="C231" t="s">
        <v>349</v>
      </c>
      <c r="F231" s="128" t="s">
        <v>350</v>
      </c>
      <c r="G231" s="106"/>
      <c r="H231" s="106"/>
      <c r="I231" s="106"/>
      <c r="J231" s="129"/>
    </row>
    <row r="232" spans="6:10" ht="12">
      <c r="F232" s="128" t="s">
        <v>351</v>
      </c>
      <c r="G232" s="106"/>
      <c r="H232" s="106"/>
      <c r="I232" s="106"/>
      <c r="J232" s="129"/>
    </row>
    <row r="233" spans="6:10" ht="12">
      <c r="F233" s="128" t="s">
        <v>352</v>
      </c>
      <c r="G233" s="106"/>
      <c r="H233" s="106"/>
      <c r="I233" s="106"/>
      <c r="J233" s="129"/>
    </row>
    <row r="234" spans="1:10" ht="12">
      <c r="A234" t="s">
        <v>353</v>
      </c>
      <c r="B234" s="124"/>
      <c r="C234" s="124" t="s">
        <v>354</v>
      </c>
      <c r="F234" s="128"/>
      <c r="G234" s="94" t="s">
        <v>355</v>
      </c>
      <c r="H234" s="94"/>
      <c r="I234" s="106" t="s">
        <v>348</v>
      </c>
      <c r="J234" s="129" t="s">
        <v>356</v>
      </c>
    </row>
    <row r="235" spans="2:10" ht="12">
      <c r="B235" t="s">
        <v>348</v>
      </c>
      <c r="C235" t="s">
        <v>349</v>
      </c>
      <c r="F235" s="128"/>
      <c r="G235" s="106"/>
      <c r="H235" s="106"/>
      <c r="I235" s="106"/>
      <c r="J235" s="129" t="s">
        <v>357</v>
      </c>
    </row>
    <row r="236" spans="1:10" ht="12">
      <c r="A236" t="s">
        <v>351</v>
      </c>
      <c r="F236" s="128" t="s">
        <v>358</v>
      </c>
      <c r="G236" s="106"/>
      <c r="H236" s="106"/>
      <c r="I236" s="106"/>
      <c r="J236" s="129"/>
    </row>
    <row r="237" spans="1:10" ht="12">
      <c r="A237" t="s">
        <v>352</v>
      </c>
      <c r="B237" s="124"/>
      <c r="C237" s="124"/>
      <c r="D237" s="124" t="s">
        <v>359</v>
      </c>
      <c r="F237" s="128" t="s">
        <v>360</v>
      </c>
      <c r="G237" s="106"/>
      <c r="H237" s="106"/>
      <c r="I237" s="106"/>
      <c r="J237" s="129"/>
    </row>
    <row r="238" spans="2:10" ht="12">
      <c r="B238" t="s">
        <v>348</v>
      </c>
      <c r="C238" t="s">
        <v>349</v>
      </c>
      <c r="D238" t="s">
        <v>358</v>
      </c>
      <c r="F238" s="130"/>
      <c r="G238" s="124"/>
      <c r="H238" s="124"/>
      <c r="I238" s="124"/>
      <c r="J238" s="131"/>
    </row>
    <row r="239" ht="12"/>
    <row r="240" ht="12"/>
    <row r="241" ht="12"/>
    <row r="242" ht="12"/>
    <row r="243" ht="12"/>
    <row r="244" ht="12"/>
    <row r="245" ht="12"/>
    <row r="246" ht="12"/>
    <row r="249" ht="12"/>
    <row r="250" ht="12"/>
    <row r="258" spans="1:10" ht="18.75">
      <c r="A258" s="72"/>
      <c r="B258" s="72"/>
      <c r="C258" s="72"/>
      <c r="D258" s="72"/>
      <c r="E258" s="72"/>
      <c r="F258" s="72" t="s">
        <v>303</v>
      </c>
      <c r="G258" s="72"/>
      <c r="H258" s="72"/>
      <c r="I258" s="72"/>
      <c r="J258" s="72"/>
    </row>
    <row r="259" spans="1:10" ht="18.75">
      <c r="A259" s="98"/>
      <c r="E259" s="99"/>
      <c r="F259" s="99"/>
      <c r="G259" s="99"/>
      <c r="H259" s="99"/>
      <c r="I259" s="99"/>
      <c r="J259" s="99"/>
    </row>
    <row r="260" spans="1:10" ht="14.25">
      <c r="A260" s="100" t="s">
        <v>304</v>
      </c>
      <c r="B260" s="100"/>
      <c r="C260" s="100"/>
      <c r="D260" s="100"/>
      <c r="E260" s="100"/>
      <c r="F260" s="100"/>
      <c r="G260" s="100"/>
      <c r="H260" s="100"/>
      <c r="I260" s="100"/>
      <c r="J260" s="95"/>
    </row>
    <row r="261" spans="1:10" ht="15">
      <c r="A261" s="101" t="s">
        <v>305</v>
      </c>
      <c r="B261" s="101"/>
      <c r="C261" s="101"/>
      <c r="D261" s="101"/>
      <c r="E261" s="101"/>
      <c r="F261" s="101"/>
      <c r="G261" s="101"/>
      <c r="H261" s="101"/>
      <c r="I261" s="101"/>
      <c r="J261" s="95"/>
    </row>
    <row r="262" ht="12"/>
    <row r="263" spans="1:10" ht="15">
      <c r="A263" s="102" t="s">
        <v>306</v>
      </c>
      <c r="B263" s="102"/>
      <c r="C263" s="102"/>
      <c r="D263" s="102"/>
      <c r="E263" s="102"/>
      <c r="F263" s="102"/>
      <c r="G263" s="102"/>
      <c r="H263" s="102"/>
      <c r="I263" s="102"/>
      <c r="J263" s="103"/>
    </row>
    <row r="264" spans="1:10" ht="12">
      <c r="A264" s="102" t="s">
        <v>307</v>
      </c>
      <c r="B264" s="102"/>
      <c r="C264" s="102"/>
      <c r="D264" s="102"/>
      <c r="E264" s="102"/>
      <c r="F264" s="102"/>
      <c r="G264" s="102"/>
      <c r="H264" s="102"/>
      <c r="I264" s="102"/>
      <c r="J264" s="103"/>
    </row>
    <row r="265" spans="1:10" ht="12">
      <c r="A265" s="102" t="s">
        <v>308</v>
      </c>
      <c r="B265" s="102"/>
      <c r="C265" s="102"/>
      <c r="D265" s="102"/>
      <c r="E265" s="102"/>
      <c r="F265" s="102"/>
      <c r="G265" s="102"/>
      <c r="H265" s="102"/>
      <c r="I265" s="102"/>
      <c r="J265" s="103"/>
    </row>
    <row r="266" ht="12"/>
    <row r="267" ht="12"/>
    <row r="268" spans="1:10" ht="12">
      <c r="A268" s="94" t="s">
        <v>309</v>
      </c>
      <c r="B268" s="94"/>
      <c r="C268" s="94"/>
      <c r="D268" s="94"/>
      <c r="E268" s="94"/>
      <c r="F268" s="94"/>
      <c r="G268" s="94"/>
      <c r="H268" s="94"/>
      <c r="I268" s="94"/>
      <c r="J268" s="94"/>
    </row>
    <row r="269" spans="1:10" ht="12">
      <c r="A269" s="95" t="s">
        <v>310</v>
      </c>
      <c r="B269" s="95"/>
      <c r="C269" s="95"/>
      <c r="D269" s="95"/>
      <c r="E269" s="95"/>
      <c r="F269" s="95"/>
      <c r="G269" s="95"/>
      <c r="H269" s="95"/>
      <c r="I269" s="95"/>
      <c r="J269" s="104" t="s">
        <v>311</v>
      </c>
    </row>
    <row r="270" spans="8:10" ht="12">
      <c r="H270" t="s">
        <v>312</v>
      </c>
      <c r="J270" s="105" t="s">
        <v>313</v>
      </c>
    </row>
    <row r="271" spans="1:10" ht="12">
      <c r="A271" s="103" t="s">
        <v>314</v>
      </c>
      <c r="B271" s="103"/>
      <c r="C271" s="103"/>
      <c r="D271" s="103"/>
      <c r="E271" s="103"/>
      <c r="F271" s="103"/>
      <c r="G271" s="103"/>
      <c r="H271" s="103"/>
      <c r="I271" s="103" t="s">
        <v>16</v>
      </c>
      <c r="J271" s="107">
        <v>42736</v>
      </c>
    </row>
    <row r="272" ht="12">
      <c r="J272" s="109"/>
    </row>
    <row r="273" spans="1:10" ht="22.5" customHeight="1">
      <c r="A273" s="110" t="s">
        <v>315</v>
      </c>
      <c r="B273" s="111" t="s">
        <v>316</v>
      </c>
      <c r="C273" s="111"/>
      <c r="D273" s="111"/>
      <c r="E273" s="111"/>
      <c r="F273" s="111"/>
      <c r="G273" s="111"/>
      <c r="H273" s="106" t="s">
        <v>17</v>
      </c>
      <c r="I273" s="106"/>
      <c r="J273" s="109">
        <v>49679894</v>
      </c>
    </row>
    <row r="274" spans="1:10" ht="14.25">
      <c r="A274" s="106" t="s">
        <v>317</v>
      </c>
      <c r="B274" s="112" t="s">
        <v>318</v>
      </c>
      <c r="C274" s="112"/>
      <c r="D274" s="106"/>
      <c r="E274" s="106" t="s">
        <v>319</v>
      </c>
      <c r="F274" s="106"/>
      <c r="G274" s="106"/>
      <c r="H274" s="106"/>
      <c r="I274" s="106"/>
      <c r="J274" s="113">
        <v>42735</v>
      </c>
    </row>
    <row r="275" spans="1:10" ht="12">
      <c r="A275" s="110" t="s">
        <v>320</v>
      </c>
      <c r="B275" s="110"/>
      <c r="C275" s="110"/>
      <c r="D275" s="110"/>
      <c r="E275" s="110"/>
      <c r="F275" s="110"/>
      <c r="G275" s="110"/>
      <c r="H275" s="106" t="s">
        <v>321</v>
      </c>
      <c r="I275" s="106"/>
      <c r="J275" s="109"/>
    </row>
    <row r="276" spans="1:10" ht="12">
      <c r="A276" s="106" t="s">
        <v>22</v>
      </c>
      <c r="B276" s="114"/>
      <c r="C276" s="114"/>
      <c r="D276" s="114"/>
      <c r="E276" s="114"/>
      <c r="F276" s="114"/>
      <c r="G276" s="114"/>
      <c r="H276" s="106"/>
      <c r="I276" s="106"/>
      <c r="J276" s="109"/>
    </row>
    <row r="277" spans="1:10" ht="12.75">
      <c r="A277" s="110" t="s">
        <v>322</v>
      </c>
      <c r="B277" s="115" t="s">
        <v>323</v>
      </c>
      <c r="C277" s="115"/>
      <c r="D277" s="115"/>
      <c r="E277" s="115"/>
      <c r="F277" s="115"/>
      <c r="G277" s="110"/>
      <c r="H277" s="106" t="s">
        <v>324</v>
      </c>
      <c r="I277" s="106"/>
      <c r="J277" s="109"/>
    </row>
    <row r="278" spans="1:10" ht="12">
      <c r="A278" s="106" t="s">
        <v>22</v>
      </c>
      <c r="B278" s="106"/>
      <c r="C278" s="106"/>
      <c r="D278" s="106"/>
      <c r="E278" s="106"/>
      <c r="F278" s="106"/>
      <c r="G278" s="106"/>
      <c r="H278" s="106"/>
      <c r="I278" s="106"/>
      <c r="J278" s="109"/>
    </row>
    <row r="279" spans="1:10" ht="12">
      <c r="A279" s="99" t="s">
        <v>325</v>
      </c>
      <c r="B279" s="99"/>
      <c r="C279" s="99"/>
      <c r="D279" s="99"/>
      <c r="E279" s="99"/>
      <c r="F279" s="99"/>
      <c r="G279" s="99"/>
      <c r="H279" s="106" t="s">
        <v>17</v>
      </c>
      <c r="I279" s="106"/>
      <c r="J279" s="109">
        <v>49679894</v>
      </c>
    </row>
    <row r="280" spans="1:10" ht="12">
      <c r="A280" t="s">
        <v>326</v>
      </c>
      <c r="J280" s="109"/>
    </row>
    <row r="281" spans="1:10" ht="12">
      <c r="A281" t="s">
        <v>327</v>
      </c>
      <c r="H281" t="s">
        <v>18</v>
      </c>
      <c r="J281" s="109">
        <v>383</v>
      </c>
    </row>
    <row r="282" ht="12">
      <c r="J282" s="109"/>
    </row>
    <row r="283" spans="1:10" ht="12">
      <c r="A283" t="s">
        <v>328</v>
      </c>
      <c r="H283" t="s">
        <v>329</v>
      </c>
      <c r="J283" s="109"/>
    </row>
    <row r="284" ht="12"/>
    <row r="285" spans="4:10" ht="12">
      <c r="D285" t="s">
        <v>260</v>
      </c>
      <c r="H285" s="116"/>
      <c r="I285" s="117"/>
      <c r="J285" s="118"/>
    </row>
    <row r="286" ht="12"/>
    <row r="287" ht="12"/>
    <row r="288" spans="1:10" ht="54" customHeight="1">
      <c r="A288" s="119" t="s">
        <v>330</v>
      </c>
      <c r="B288" s="119" t="s">
        <v>331</v>
      </c>
      <c r="C288" s="119" t="s">
        <v>332</v>
      </c>
      <c r="D288" s="119" t="s">
        <v>333</v>
      </c>
      <c r="E288" s="119" t="s">
        <v>334</v>
      </c>
      <c r="F288" s="119"/>
      <c r="G288" s="119" t="s">
        <v>335</v>
      </c>
      <c r="H288" s="119"/>
      <c r="I288" s="119" t="s">
        <v>336</v>
      </c>
      <c r="J288" s="119"/>
    </row>
    <row r="289" spans="1:10" ht="12">
      <c r="A289" s="119"/>
      <c r="B289" s="119"/>
      <c r="C289" s="119"/>
      <c r="D289" s="119"/>
      <c r="E289" s="109" t="s">
        <v>337</v>
      </c>
      <c r="F289" s="109" t="s">
        <v>338</v>
      </c>
      <c r="G289" s="109" t="s">
        <v>337</v>
      </c>
      <c r="H289" s="109" t="s">
        <v>338</v>
      </c>
      <c r="I289" s="109" t="s">
        <v>339</v>
      </c>
      <c r="J289" s="109" t="s">
        <v>340</v>
      </c>
    </row>
    <row r="290" spans="1:10" ht="12">
      <c r="A290" s="120">
        <v>1</v>
      </c>
      <c r="B290" s="120">
        <v>2</v>
      </c>
      <c r="C290" s="120">
        <v>3</v>
      </c>
      <c r="D290" s="120">
        <v>4</v>
      </c>
      <c r="E290" s="120">
        <v>5</v>
      </c>
      <c r="F290" s="120">
        <v>6</v>
      </c>
      <c r="G290" s="120">
        <v>7</v>
      </c>
      <c r="H290" s="120">
        <v>8</v>
      </c>
      <c r="I290" s="120">
        <v>9</v>
      </c>
      <c r="J290" s="120">
        <v>10</v>
      </c>
    </row>
    <row r="291" spans="1:10" ht="75" customHeight="1">
      <c r="A291" s="122" t="s">
        <v>367</v>
      </c>
      <c r="B291" s="122" t="s">
        <v>368</v>
      </c>
      <c r="C291" s="122">
        <v>241</v>
      </c>
      <c r="D291" s="121"/>
      <c r="E291" s="121"/>
      <c r="F291" s="109"/>
      <c r="G291" s="109"/>
      <c r="H291" s="109"/>
      <c r="I291" s="122">
        <v>10000</v>
      </c>
      <c r="J291" s="122">
        <f>I291</f>
        <v>10000</v>
      </c>
    </row>
    <row r="292" spans="1:10" ht="14.25">
      <c r="A292" s="122"/>
      <c r="B292" s="122"/>
      <c r="C292" s="122"/>
      <c r="D292" s="121"/>
      <c r="E292" s="121"/>
      <c r="F292" s="109"/>
      <c r="G292" s="109"/>
      <c r="H292" s="109"/>
      <c r="I292" s="123">
        <v>10000</v>
      </c>
      <c r="J292" s="123">
        <v>10000</v>
      </c>
    </row>
    <row r="293" spans="6:10" ht="12">
      <c r="F293" t="s">
        <v>343</v>
      </c>
      <c r="H293" s="116">
        <v>5</v>
      </c>
      <c r="I293" s="117"/>
      <c r="J293" s="118"/>
    </row>
    <row r="294" spans="6:10" ht="12">
      <c r="F294" t="s">
        <v>344</v>
      </c>
      <c r="H294" s="116">
        <v>6</v>
      </c>
      <c r="I294" s="117"/>
      <c r="J294" s="118"/>
    </row>
    <row r="295" ht="12"/>
    <row r="296" spans="1:10" ht="12">
      <c r="A296" t="s">
        <v>345</v>
      </c>
      <c r="B296" s="124"/>
      <c r="C296" s="124" t="s">
        <v>346</v>
      </c>
      <c r="F296" s="125" t="s">
        <v>347</v>
      </c>
      <c r="G296" s="126"/>
      <c r="H296" s="126"/>
      <c r="I296" s="126"/>
      <c r="J296" s="127"/>
    </row>
    <row r="297" spans="2:10" ht="12">
      <c r="B297" t="s">
        <v>348</v>
      </c>
      <c r="C297" t="s">
        <v>349</v>
      </c>
      <c r="F297" s="128" t="s">
        <v>350</v>
      </c>
      <c r="G297" s="106"/>
      <c r="H297" s="106"/>
      <c r="I297" s="106"/>
      <c r="J297" s="129"/>
    </row>
    <row r="298" spans="6:10" ht="12">
      <c r="F298" s="128" t="s">
        <v>351</v>
      </c>
      <c r="G298" s="106"/>
      <c r="H298" s="106"/>
      <c r="I298" s="106"/>
      <c r="J298" s="129"/>
    </row>
    <row r="299" spans="6:10" ht="12">
      <c r="F299" s="128" t="s">
        <v>352</v>
      </c>
      <c r="G299" s="106"/>
      <c r="H299" s="106"/>
      <c r="I299" s="106"/>
      <c r="J299" s="129"/>
    </row>
    <row r="300" spans="1:10" ht="12">
      <c r="A300" t="s">
        <v>353</v>
      </c>
      <c r="B300" s="124"/>
      <c r="C300" s="124" t="s">
        <v>354</v>
      </c>
      <c r="F300" s="128"/>
      <c r="G300" s="94" t="s">
        <v>355</v>
      </c>
      <c r="H300" s="94"/>
      <c r="I300" s="106" t="s">
        <v>348</v>
      </c>
      <c r="J300" s="129" t="s">
        <v>356</v>
      </c>
    </row>
    <row r="301" spans="2:10" ht="12">
      <c r="B301" t="s">
        <v>348</v>
      </c>
      <c r="C301" t="s">
        <v>349</v>
      </c>
      <c r="F301" s="128"/>
      <c r="G301" s="106"/>
      <c r="H301" s="106"/>
      <c r="I301" s="106"/>
      <c r="J301" s="129" t="s">
        <v>357</v>
      </c>
    </row>
    <row r="302" spans="1:10" ht="12">
      <c r="A302" t="s">
        <v>351</v>
      </c>
      <c r="F302" s="128" t="s">
        <v>358</v>
      </c>
      <c r="G302" s="106"/>
      <c r="H302" s="106"/>
      <c r="I302" s="106"/>
      <c r="J302" s="129"/>
    </row>
    <row r="303" spans="1:10" ht="12">
      <c r="A303" t="s">
        <v>352</v>
      </c>
      <c r="B303" s="124"/>
      <c r="C303" s="124"/>
      <c r="D303" s="124" t="s">
        <v>359</v>
      </c>
      <c r="F303" s="128" t="s">
        <v>360</v>
      </c>
      <c r="G303" s="106"/>
      <c r="H303" s="106"/>
      <c r="I303" s="106"/>
      <c r="J303" s="129"/>
    </row>
    <row r="304" spans="2:10" ht="12">
      <c r="B304" t="s">
        <v>348</v>
      </c>
      <c r="C304" t="s">
        <v>349</v>
      </c>
      <c r="D304" t="s">
        <v>358</v>
      </c>
      <c r="F304" s="130"/>
      <c r="G304" s="124"/>
      <c r="H304" s="124"/>
      <c r="I304" s="124"/>
      <c r="J304" s="131"/>
    </row>
    <row r="305" ht="12"/>
    <row r="325" ht="12"/>
    <row r="326" ht="12"/>
    <row r="327" spans="1:10" ht="18.75">
      <c r="A327" s="72"/>
      <c r="B327" s="72"/>
      <c r="C327" s="72"/>
      <c r="D327" s="72"/>
      <c r="E327" s="72"/>
      <c r="F327" s="72" t="s">
        <v>303</v>
      </c>
      <c r="G327" s="72"/>
      <c r="H327" s="72"/>
      <c r="I327" s="72"/>
      <c r="J327" s="72"/>
    </row>
    <row r="328" spans="1:10" ht="18.75">
      <c r="A328" s="98"/>
      <c r="E328" s="99"/>
      <c r="F328" s="99"/>
      <c r="G328" s="99"/>
      <c r="H328" s="99"/>
      <c r="I328" s="99"/>
      <c r="J328" s="99"/>
    </row>
    <row r="329" spans="1:10" ht="14.25">
      <c r="A329" s="100" t="s">
        <v>304</v>
      </c>
      <c r="B329" s="100"/>
      <c r="C329" s="100"/>
      <c r="D329" s="100"/>
      <c r="E329" s="100"/>
      <c r="F329" s="100"/>
      <c r="G329" s="100"/>
      <c r="H329" s="100"/>
      <c r="I329" s="100"/>
      <c r="J329" s="95"/>
    </row>
    <row r="330" spans="1:10" ht="15">
      <c r="A330" s="101" t="s">
        <v>305</v>
      </c>
      <c r="B330" s="101"/>
      <c r="C330" s="101"/>
      <c r="D330" s="101"/>
      <c r="E330" s="101"/>
      <c r="F330" s="101"/>
      <c r="G330" s="101"/>
      <c r="H330" s="101"/>
      <c r="I330" s="101"/>
      <c r="J330" s="95"/>
    </row>
    <row r="331" ht="12"/>
    <row r="332" spans="1:10" ht="15">
      <c r="A332" s="102" t="s">
        <v>306</v>
      </c>
      <c r="B332" s="102"/>
      <c r="C332" s="102"/>
      <c r="D332" s="102"/>
      <c r="E332" s="102"/>
      <c r="F332" s="102"/>
      <c r="G332" s="102"/>
      <c r="H332" s="102"/>
      <c r="I332" s="102"/>
      <c r="J332" s="103"/>
    </row>
    <row r="333" spans="1:10" ht="12">
      <c r="A333" s="102" t="s">
        <v>307</v>
      </c>
      <c r="B333" s="102"/>
      <c r="C333" s="102"/>
      <c r="D333" s="102"/>
      <c r="E333" s="102"/>
      <c r="F333" s="102"/>
      <c r="G333" s="102"/>
      <c r="H333" s="102"/>
      <c r="I333" s="102"/>
      <c r="J333" s="103"/>
    </row>
    <row r="334" spans="1:10" ht="12">
      <c r="A334" s="102" t="s">
        <v>308</v>
      </c>
      <c r="B334" s="102"/>
      <c r="C334" s="102"/>
      <c r="D334" s="102"/>
      <c r="E334" s="102"/>
      <c r="F334" s="102"/>
      <c r="G334" s="102"/>
      <c r="H334" s="102"/>
      <c r="I334" s="102"/>
      <c r="J334" s="103"/>
    </row>
    <row r="335" ht="12"/>
    <row r="336" ht="12"/>
    <row r="337" spans="1:10" ht="12">
      <c r="A337" s="94" t="s">
        <v>309</v>
      </c>
      <c r="B337" s="94"/>
      <c r="C337" s="94"/>
      <c r="D337" s="94"/>
      <c r="E337" s="94"/>
      <c r="F337" s="94"/>
      <c r="G337" s="94"/>
      <c r="H337" s="94"/>
      <c r="I337" s="94"/>
      <c r="J337" s="94"/>
    </row>
    <row r="338" spans="1:10" ht="12">
      <c r="A338" s="95" t="s">
        <v>310</v>
      </c>
      <c r="B338" s="95"/>
      <c r="C338" s="95"/>
      <c r="D338" s="95"/>
      <c r="E338" s="95"/>
      <c r="F338" s="95"/>
      <c r="G338" s="95"/>
      <c r="H338" s="95"/>
      <c r="I338" s="95"/>
      <c r="J338" s="104" t="s">
        <v>311</v>
      </c>
    </row>
    <row r="339" spans="8:10" ht="12">
      <c r="H339" t="s">
        <v>312</v>
      </c>
      <c r="J339" s="105" t="s">
        <v>313</v>
      </c>
    </row>
    <row r="340" spans="1:10" ht="12">
      <c r="A340" s="103" t="s">
        <v>314</v>
      </c>
      <c r="B340" s="103"/>
      <c r="C340" s="103"/>
      <c r="D340" s="103"/>
      <c r="E340" s="103"/>
      <c r="F340" s="103"/>
      <c r="G340" s="103"/>
      <c r="H340" s="103"/>
      <c r="I340" s="103" t="s">
        <v>16</v>
      </c>
      <c r="J340" s="107">
        <v>42736</v>
      </c>
    </row>
    <row r="341" ht="12">
      <c r="J341" s="109"/>
    </row>
    <row r="342" spans="1:10" ht="22.5" customHeight="1">
      <c r="A342" s="110" t="s">
        <v>315</v>
      </c>
      <c r="B342" s="111" t="s">
        <v>316</v>
      </c>
      <c r="C342" s="111"/>
      <c r="D342" s="111"/>
      <c r="E342" s="111"/>
      <c r="F342" s="111"/>
      <c r="G342" s="111"/>
      <c r="H342" s="106" t="s">
        <v>17</v>
      </c>
      <c r="I342" s="106"/>
      <c r="J342" s="109">
        <v>49679894</v>
      </c>
    </row>
    <row r="343" spans="1:10" ht="14.25">
      <c r="A343" s="106" t="s">
        <v>317</v>
      </c>
      <c r="B343" s="112" t="s">
        <v>318</v>
      </c>
      <c r="C343" s="112"/>
      <c r="D343" s="106"/>
      <c r="E343" s="106" t="s">
        <v>319</v>
      </c>
      <c r="F343" s="106"/>
      <c r="G343" s="106"/>
      <c r="H343" s="106"/>
      <c r="I343" s="106"/>
      <c r="J343" s="113">
        <v>42735</v>
      </c>
    </row>
    <row r="344" spans="1:10" ht="12">
      <c r="A344" s="110" t="s">
        <v>320</v>
      </c>
      <c r="B344" s="110"/>
      <c r="C344" s="110"/>
      <c r="D344" s="110"/>
      <c r="E344" s="110"/>
      <c r="F344" s="110"/>
      <c r="G344" s="110"/>
      <c r="H344" s="106" t="s">
        <v>321</v>
      </c>
      <c r="I344" s="106"/>
      <c r="J344" s="109"/>
    </row>
    <row r="345" spans="1:10" ht="12">
      <c r="A345" s="106" t="s">
        <v>22</v>
      </c>
      <c r="B345" s="114"/>
      <c r="C345" s="114"/>
      <c r="D345" s="114"/>
      <c r="E345" s="114"/>
      <c r="F345" s="114"/>
      <c r="G345" s="114"/>
      <c r="H345" s="106"/>
      <c r="I345" s="106"/>
      <c r="J345" s="109"/>
    </row>
    <row r="346" spans="1:10" ht="12.75">
      <c r="A346" s="110" t="s">
        <v>322</v>
      </c>
      <c r="B346" s="115" t="s">
        <v>323</v>
      </c>
      <c r="C346" s="115"/>
      <c r="D346" s="115"/>
      <c r="E346" s="115"/>
      <c r="F346" s="115"/>
      <c r="G346" s="110"/>
      <c r="H346" s="106" t="s">
        <v>324</v>
      </c>
      <c r="I346" s="106"/>
      <c r="J346" s="109"/>
    </row>
    <row r="347" spans="1:10" ht="12">
      <c r="A347" s="106" t="s">
        <v>22</v>
      </c>
      <c r="B347" s="106"/>
      <c r="C347" s="106"/>
      <c r="D347" s="106"/>
      <c r="E347" s="106"/>
      <c r="F347" s="106"/>
      <c r="G347" s="106"/>
      <c r="H347" s="106"/>
      <c r="I347" s="106"/>
      <c r="J347" s="109"/>
    </row>
    <row r="348" spans="1:10" ht="12">
      <c r="A348" s="99" t="s">
        <v>325</v>
      </c>
      <c r="B348" s="99"/>
      <c r="C348" s="99"/>
      <c r="D348" s="99"/>
      <c r="E348" s="99"/>
      <c r="F348" s="99"/>
      <c r="G348" s="99"/>
      <c r="H348" s="106" t="s">
        <v>17</v>
      </c>
      <c r="I348" s="106"/>
      <c r="J348" s="109">
        <v>49679894</v>
      </c>
    </row>
    <row r="349" spans="1:10" ht="12">
      <c r="A349" t="s">
        <v>326</v>
      </c>
      <c r="J349" s="109"/>
    </row>
    <row r="350" spans="1:10" ht="12">
      <c r="A350" t="s">
        <v>327</v>
      </c>
      <c r="H350" t="s">
        <v>18</v>
      </c>
      <c r="J350" s="109">
        <v>383</v>
      </c>
    </row>
    <row r="351" ht="12">
      <c r="J351" s="109"/>
    </row>
    <row r="352" spans="1:10" ht="12">
      <c r="A352" t="s">
        <v>328</v>
      </c>
      <c r="H352" t="s">
        <v>329</v>
      </c>
      <c r="J352" s="109"/>
    </row>
    <row r="353" ht="12"/>
    <row r="354" spans="4:10" ht="12">
      <c r="D354" t="s">
        <v>260</v>
      </c>
      <c r="H354" s="116"/>
      <c r="I354" s="117"/>
      <c r="J354" s="118"/>
    </row>
    <row r="355" ht="12"/>
    <row r="356" ht="12"/>
    <row r="357" spans="1:10" ht="54" customHeight="1">
      <c r="A357" s="119" t="s">
        <v>330</v>
      </c>
      <c r="B357" s="119" t="s">
        <v>331</v>
      </c>
      <c r="C357" s="119" t="s">
        <v>332</v>
      </c>
      <c r="D357" s="119" t="s">
        <v>333</v>
      </c>
      <c r="E357" s="119" t="s">
        <v>334</v>
      </c>
      <c r="F357" s="119"/>
      <c r="G357" s="119" t="s">
        <v>335</v>
      </c>
      <c r="H357" s="119"/>
      <c r="I357" s="119" t="s">
        <v>336</v>
      </c>
      <c r="J357" s="119"/>
    </row>
    <row r="358" spans="1:10" ht="12">
      <c r="A358" s="119"/>
      <c r="B358" s="119"/>
      <c r="C358" s="119"/>
      <c r="D358" s="119"/>
      <c r="E358" s="109" t="s">
        <v>337</v>
      </c>
      <c r="F358" s="109" t="s">
        <v>338</v>
      </c>
      <c r="G358" s="109" t="s">
        <v>337</v>
      </c>
      <c r="H358" s="109" t="s">
        <v>338</v>
      </c>
      <c r="I358" s="109" t="s">
        <v>339</v>
      </c>
      <c r="J358" s="109" t="s">
        <v>340</v>
      </c>
    </row>
    <row r="359" spans="1:10" ht="12">
      <c r="A359" s="120">
        <v>1</v>
      </c>
      <c r="B359" s="120">
        <v>2</v>
      </c>
      <c r="C359" s="120">
        <v>3</v>
      </c>
      <c r="D359" s="120">
        <v>4</v>
      </c>
      <c r="E359" s="120">
        <v>5</v>
      </c>
      <c r="F359" s="120">
        <v>6</v>
      </c>
      <c r="G359" s="120">
        <v>7</v>
      </c>
      <c r="H359" s="120">
        <v>8</v>
      </c>
      <c r="I359" s="120">
        <v>9</v>
      </c>
      <c r="J359" s="120">
        <v>10</v>
      </c>
    </row>
    <row r="360" spans="1:10" ht="60">
      <c r="A360" s="122" t="s">
        <v>369</v>
      </c>
      <c r="B360" s="122" t="s">
        <v>370</v>
      </c>
      <c r="C360" s="122">
        <v>241</v>
      </c>
      <c r="D360" s="121"/>
      <c r="E360" s="121"/>
      <c r="F360" s="109"/>
      <c r="G360" s="109"/>
      <c r="H360" s="109"/>
      <c r="I360" s="122">
        <v>158000</v>
      </c>
      <c r="J360" s="122">
        <f>I360</f>
        <v>158000</v>
      </c>
    </row>
    <row r="361" spans="1:10" ht="14.25">
      <c r="A361" s="122"/>
      <c r="B361" s="122"/>
      <c r="C361" s="122"/>
      <c r="D361" s="121"/>
      <c r="E361" s="121"/>
      <c r="F361" s="109"/>
      <c r="G361" s="109"/>
      <c r="H361" s="109"/>
      <c r="I361" s="123">
        <v>158000</v>
      </c>
      <c r="J361" s="123">
        <v>158000</v>
      </c>
    </row>
    <row r="362" spans="6:10" ht="12">
      <c r="F362" t="s">
        <v>343</v>
      </c>
      <c r="H362" s="116">
        <v>6</v>
      </c>
      <c r="I362" s="117"/>
      <c r="J362" s="118"/>
    </row>
    <row r="363" spans="6:10" ht="12">
      <c r="F363" t="s">
        <v>344</v>
      </c>
      <c r="H363" s="116">
        <v>6</v>
      </c>
      <c r="I363" s="117"/>
      <c r="J363" s="118"/>
    </row>
    <row r="364" ht="12"/>
    <row r="365" spans="1:10" ht="12">
      <c r="A365" t="s">
        <v>345</v>
      </c>
      <c r="B365" s="124"/>
      <c r="C365" s="124" t="s">
        <v>346</v>
      </c>
      <c r="F365" s="125" t="s">
        <v>347</v>
      </c>
      <c r="G365" s="126"/>
      <c r="H365" s="126"/>
      <c r="I365" s="126"/>
      <c r="J365" s="127"/>
    </row>
    <row r="366" spans="2:10" ht="12">
      <c r="B366" t="s">
        <v>348</v>
      </c>
      <c r="C366" t="s">
        <v>349</v>
      </c>
      <c r="F366" s="128" t="s">
        <v>350</v>
      </c>
      <c r="G366" s="106"/>
      <c r="H366" s="106"/>
      <c r="I366" s="106"/>
      <c r="J366" s="129"/>
    </row>
    <row r="367" spans="6:10" ht="12">
      <c r="F367" s="128" t="s">
        <v>351</v>
      </c>
      <c r="G367" s="106"/>
      <c r="H367" s="106"/>
      <c r="I367" s="106"/>
      <c r="J367" s="129"/>
    </row>
    <row r="368" spans="6:10" ht="12">
      <c r="F368" s="128" t="s">
        <v>352</v>
      </c>
      <c r="G368" s="106"/>
      <c r="H368" s="106"/>
      <c r="I368" s="106"/>
      <c r="J368" s="129"/>
    </row>
    <row r="369" spans="1:10" ht="12">
      <c r="A369" t="s">
        <v>353</v>
      </c>
      <c r="B369" s="124"/>
      <c r="C369" s="124" t="s">
        <v>354</v>
      </c>
      <c r="F369" s="128"/>
      <c r="G369" s="94" t="s">
        <v>355</v>
      </c>
      <c r="H369" s="94"/>
      <c r="I369" s="106" t="s">
        <v>348</v>
      </c>
      <c r="J369" s="129" t="s">
        <v>356</v>
      </c>
    </row>
    <row r="370" spans="2:10" ht="12">
      <c r="B370" t="s">
        <v>348</v>
      </c>
      <c r="C370" t="s">
        <v>349</v>
      </c>
      <c r="F370" s="128"/>
      <c r="G370" s="106"/>
      <c r="H370" s="106"/>
      <c r="I370" s="106"/>
      <c r="J370" s="129" t="s">
        <v>357</v>
      </c>
    </row>
    <row r="371" spans="1:10" ht="12">
      <c r="A371" t="s">
        <v>351</v>
      </c>
      <c r="F371" s="128" t="s">
        <v>358</v>
      </c>
      <c r="G371" s="106"/>
      <c r="H371" s="106"/>
      <c r="I371" s="106"/>
      <c r="J371" s="129"/>
    </row>
    <row r="372" spans="1:10" ht="12">
      <c r="A372" t="s">
        <v>352</v>
      </c>
      <c r="B372" s="124"/>
      <c r="C372" s="124"/>
      <c r="D372" s="124" t="s">
        <v>359</v>
      </c>
      <c r="F372" s="128" t="s">
        <v>360</v>
      </c>
      <c r="G372" s="106"/>
      <c r="H372" s="106"/>
      <c r="I372" s="106"/>
      <c r="J372" s="129"/>
    </row>
    <row r="373" spans="2:10" ht="12">
      <c r="B373" t="s">
        <v>348</v>
      </c>
      <c r="C373" t="s">
        <v>349</v>
      </c>
      <c r="D373" t="s">
        <v>358</v>
      </c>
      <c r="F373" s="130"/>
      <c r="G373" s="124"/>
      <c r="H373" s="124"/>
      <c r="I373" s="124"/>
      <c r="J373" s="131"/>
    </row>
  </sheetData>
  <sheetProtection selectLockedCells="1" selectUnlockedCells="1"/>
  <mergeCells count="104">
    <mergeCell ref="G1:J1"/>
    <mergeCell ref="G2:J2"/>
    <mergeCell ref="A7:I7"/>
    <mergeCell ref="A8:I8"/>
    <mergeCell ref="A10:I10"/>
    <mergeCell ref="A11:I11"/>
    <mergeCell ref="A12:I12"/>
    <mergeCell ref="A15:J15"/>
    <mergeCell ref="B20:G20"/>
    <mergeCell ref="B21:C21"/>
    <mergeCell ref="B24:F24"/>
    <mergeCell ref="A35:A36"/>
    <mergeCell ref="B35:B36"/>
    <mergeCell ref="C35:C36"/>
    <mergeCell ref="D35:D36"/>
    <mergeCell ref="E35:F35"/>
    <mergeCell ref="G35:H35"/>
    <mergeCell ref="I35:J35"/>
    <mergeCell ref="G47:H47"/>
    <mergeCell ref="A64:I64"/>
    <mergeCell ref="A65:I65"/>
    <mergeCell ref="A67:I67"/>
    <mergeCell ref="A68:I68"/>
    <mergeCell ref="A69:I69"/>
    <mergeCell ref="A72:J72"/>
    <mergeCell ref="B77:G77"/>
    <mergeCell ref="B78:C78"/>
    <mergeCell ref="B81:F81"/>
    <mergeCell ref="A92:A93"/>
    <mergeCell ref="B92:B93"/>
    <mergeCell ref="C92:C93"/>
    <mergeCell ref="D92:D93"/>
    <mergeCell ref="E92:F92"/>
    <mergeCell ref="G92:H92"/>
    <mergeCell ref="I92:J92"/>
    <mergeCell ref="G104:H104"/>
    <mergeCell ref="A130:I130"/>
    <mergeCell ref="A131:I131"/>
    <mergeCell ref="A133:I133"/>
    <mergeCell ref="A134:I134"/>
    <mergeCell ref="A135:I135"/>
    <mergeCell ref="A138:J138"/>
    <mergeCell ref="B143:G143"/>
    <mergeCell ref="B144:C144"/>
    <mergeCell ref="B147:F147"/>
    <mergeCell ref="A158:A159"/>
    <mergeCell ref="B158:B159"/>
    <mergeCell ref="C158:C159"/>
    <mergeCell ref="D158:D159"/>
    <mergeCell ref="E158:F158"/>
    <mergeCell ref="G158:H158"/>
    <mergeCell ref="I158:J158"/>
    <mergeCell ref="G170:H170"/>
    <mergeCell ref="A194:I194"/>
    <mergeCell ref="A195:I195"/>
    <mergeCell ref="A197:I197"/>
    <mergeCell ref="A198:I198"/>
    <mergeCell ref="A199:I199"/>
    <mergeCell ref="A202:J202"/>
    <mergeCell ref="B207:G207"/>
    <mergeCell ref="B208:C208"/>
    <mergeCell ref="B211:F211"/>
    <mergeCell ref="A222:A223"/>
    <mergeCell ref="B222:B223"/>
    <mergeCell ref="C222:C223"/>
    <mergeCell ref="D222:D223"/>
    <mergeCell ref="E222:F222"/>
    <mergeCell ref="G222:H222"/>
    <mergeCell ref="I222:J222"/>
    <mergeCell ref="G234:H234"/>
    <mergeCell ref="A260:I260"/>
    <mergeCell ref="A261:I261"/>
    <mergeCell ref="A263:I263"/>
    <mergeCell ref="A264:I264"/>
    <mergeCell ref="A265:I265"/>
    <mergeCell ref="A268:J268"/>
    <mergeCell ref="B273:G273"/>
    <mergeCell ref="B274:C274"/>
    <mergeCell ref="B277:F277"/>
    <mergeCell ref="A288:A289"/>
    <mergeCell ref="B288:B289"/>
    <mergeCell ref="C288:C289"/>
    <mergeCell ref="D288:D289"/>
    <mergeCell ref="E288:F288"/>
    <mergeCell ref="G288:H288"/>
    <mergeCell ref="I288:J288"/>
    <mergeCell ref="G300:H300"/>
    <mergeCell ref="A329:I329"/>
    <mergeCell ref="A330:I330"/>
    <mergeCell ref="A332:I332"/>
    <mergeCell ref="A333:I333"/>
    <mergeCell ref="A334:I334"/>
    <mergeCell ref="A337:J337"/>
    <mergeCell ref="B342:G342"/>
    <mergeCell ref="B343:C343"/>
    <mergeCell ref="B346:F346"/>
    <mergeCell ref="A357:A358"/>
    <mergeCell ref="B357:B358"/>
    <mergeCell ref="C357:C358"/>
    <mergeCell ref="D357:D358"/>
    <mergeCell ref="E357:F357"/>
    <mergeCell ref="G357:H357"/>
    <mergeCell ref="I357:J357"/>
    <mergeCell ref="G369:H369"/>
  </mergeCells>
  <printOptions/>
  <pageMargins left="0.39375" right="0" top="0" bottom="0" header="0.5118055555555555" footer="0.5118055555555555"/>
  <pageSetup horizontalDpi="300" verticalDpi="300" orientation="portrait" paperSize="9" scale="8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20"/>
  <sheetViews>
    <sheetView zoomScale="73" zoomScaleNormal="73" workbookViewId="0" topLeftCell="A10">
      <selection activeCell="A1" sqref="A1"/>
    </sheetView>
  </sheetViews>
  <sheetFormatPr defaultColWidth="9.140625" defaultRowHeight="12"/>
  <cols>
    <col min="1" max="1" width="50.57421875" style="0" customWidth="1"/>
    <col min="2" max="2" width="20.28125" style="0" customWidth="1"/>
    <col min="3" max="3" width="7.28125" style="0" customWidth="1"/>
    <col min="4" max="4" width="14.8515625" style="0" customWidth="1"/>
    <col min="5" max="5" width="17.7109375" style="0" customWidth="1"/>
  </cols>
  <sheetData>
    <row r="1" spans="1:13" s="132" customFormat="1" ht="13.5" customHeight="1">
      <c r="A1" s="132" t="s">
        <v>371</v>
      </c>
      <c r="B1" s="123"/>
      <c r="C1" s="123"/>
      <c r="D1" s="123"/>
      <c r="G1" s="123"/>
      <c r="M1" s="123"/>
    </row>
    <row r="2" spans="2:13" s="132" customFormat="1" ht="13.5" customHeight="1">
      <c r="B2" s="123"/>
      <c r="C2" s="123"/>
      <c r="D2" s="123"/>
      <c r="G2" s="123"/>
      <c r="M2" s="123"/>
    </row>
    <row r="3" spans="1:78" s="132" customFormat="1" ht="13.5" customHeight="1">
      <c r="A3" s="133" t="s">
        <v>372</v>
      </c>
      <c r="B3" s="133" t="s">
        <v>331</v>
      </c>
      <c r="C3" s="133" t="s">
        <v>373</v>
      </c>
      <c r="D3" s="133" t="s">
        <v>336</v>
      </c>
      <c r="E3" s="133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5" t="s">
        <v>374</v>
      </c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6"/>
    </row>
    <row r="4" spans="1:78" s="132" customFormat="1" ht="23.25" customHeight="1">
      <c r="A4" s="133"/>
      <c r="B4" s="133"/>
      <c r="C4" s="133"/>
      <c r="D4" s="137" t="s">
        <v>339</v>
      </c>
      <c r="E4" s="137" t="s">
        <v>340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9"/>
      <c r="BO4" s="140" t="s">
        <v>375</v>
      </c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2"/>
    </row>
    <row r="5" spans="1:78" s="132" customFormat="1" ht="69.75" customHeight="1">
      <c r="A5" s="121" t="s">
        <v>341</v>
      </c>
      <c r="B5" s="121" t="s">
        <v>342</v>
      </c>
      <c r="C5" s="121">
        <v>241</v>
      </c>
      <c r="D5" s="121">
        <v>26640</v>
      </c>
      <c r="E5" s="121">
        <f>D5</f>
        <v>26640</v>
      </c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</row>
    <row r="6" spans="1:80" s="132" customFormat="1" ht="57" customHeight="1">
      <c r="A6" s="121" t="s">
        <v>376</v>
      </c>
      <c r="B6" s="121" t="s">
        <v>377</v>
      </c>
      <c r="C6" s="121">
        <v>241</v>
      </c>
      <c r="D6" s="121"/>
      <c r="E6" s="121">
        <f>D6</f>
        <v>0</v>
      </c>
      <c r="F6" s="144"/>
      <c r="G6" s="144"/>
      <c r="H6" s="144"/>
      <c r="I6" s="144"/>
      <c r="J6" s="144"/>
      <c r="K6" s="144"/>
      <c r="L6" s="144"/>
      <c r="M6" s="144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4" t="s">
        <v>378</v>
      </c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6"/>
      <c r="CB6" s="146"/>
    </row>
    <row r="7" spans="1:80" s="132" customFormat="1" ht="52.5" customHeight="1">
      <c r="A7" s="122" t="s">
        <v>361</v>
      </c>
      <c r="B7" s="122" t="s">
        <v>362</v>
      </c>
      <c r="C7" s="122">
        <v>241</v>
      </c>
      <c r="D7" s="122">
        <v>15000</v>
      </c>
      <c r="E7" s="122">
        <f>D7</f>
        <v>15000</v>
      </c>
      <c r="F7" s="144"/>
      <c r="G7" s="144"/>
      <c r="H7" s="144"/>
      <c r="I7" s="144"/>
      <c r="J7" s="144"/>
      <c r="K7" s="144"/>
      <c r="L7" s="144"/>
      <c r="M7" s="144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4" t="s">
        <v>379</v>
      </c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6"/>
      <c r="CB7" s="146"/>
    </row>
    <row r="8" spans="1:80" s="132" customFormat="1" ht="90" customHeight="1">
      <c r="A8" s="121" t="s">
        <v>363</v>
      </c>
      <c r="B8" s="121" t="s">
        <v>364</v>
      </c>
      <c r="C8" s="121">
        <v>241</v>
      </c>
      <c r="D8" s="122">
        <v>24310</v>
      </c>
      <c r="E8" s="122">
        <f>D8</f>
        <v>24310</v>
      </c>
      <c r="F8" s="144"/>
      <c r="G8" s="144"/>
      <c r="H8" s="144"/>
      <c r="I8" s="144"/>
      <c r="J8" s="144"/>
      <c r="K8" s="144"/>
      <c r="L8" s="144"/>
      <c r="M8" s="144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4" t="s">
        <v>380</v>
      </c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6"/>
      <c r="CB8" s="146"/>
    </row>
    <row r="9" spans="1:80" s="132" customFormat="1" ht="68.25" customHeight="1">
      <c r="A9" s="122" t="s">
        <v>381</v>
      </c>
      <c r="B9" s="122" t="s">
        <v>382</v>
      </c>
      <c r="C9" s="122">
        <v>241</v>
      </c>
      <c r="D9" s="122"/>
      <c r="E9" s="122">
        <f>D9</f>
        <v>0</v>
      </c>
      <c r="F9" s="144"/>
      <c r="G9" s="144"/>
      <c r="H9" s="144"/>
      <c r="I9" s="144"/>
      <c r="J9" s="144"/>
      <c r="K9" s="144"/>
      <c r="L9" s="144"/>
      <c r="M9" s="144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4" t="s">
        <v>383</v>
      </c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6"/>
      <c r="CB9" s="146"/>
    </row>
    <row r="10" spans="1:80" s="132" customFormat="1" ht="66.75" customHeight="1">
      <c r="A10" s="122" t="s">
        <v>365</v>
      </c>
      <c r="B10" s="122" t="s">
        <v>366</v>
      </c>
      <c r="C10" s="122">
        <v>241</v>
      </c>
      <c r="D10" s="122">
        <v>4600</v>
      </c>
      <c r="E10" s="122">
        <f>D10</f>
        <v>4600</v>
      </c>
      <c r="F10" s="144"/>
      <c r="G10" s="144"/>
      <c r="H10" s="144"/>
      <c r="I10" s="144"/>
      <c r="J10" s="144"/>
      <c r="K10" s="144"/>
      <c r="L10" s="144"/>
      <c r="M10" s="144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7" t="s">
        <v>384</v>
      </c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6"/>
      <c r="CB10" s="146"/>
    </row>
    <row r="11" spans="1:80" s="132" customFormat="1" ht="80.25" customHeight="1">
      <c r="A11" s="122" t="s">
        <v>385</v>
      </c>
      <c r="B11" s="122" t="s">
        <v>386</v>
      </c>
      <c r="C11" s="122">
        <v>241</v>
      </c>
      <c r="D11" s="122"/>
      <c r="E11" s="122"/>
      <c r="F11" s="144"/>
      <c r="G11" s="144"/>
      <c r="H11" s="144"/>
      <c r="I11" s="144"/>
      <c r="J11" s="144"/>
      <c r="K11" s="144"/>
      <c r="L11" s="144"/>
      <c r="M11" s="144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7" t="s">
        <v>387</v>
      </c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6"/>
      <c r="CB11" s="146"/>
    </row>
    <row r="12" spans="1:80" s="132" customFormat="1" ht="83.25" customHeight="1">
      <c r="A12" s="122" t="s">
        <v>385</v>
      </c>
      <c r="B12" s="122" t="s">
        <v>388</v>
      </c>
      <c r="C12" s="122">
        <v>241</v>
      </c>
      <c r="D12" s="122"/>
      <c r="E12" s="122"/>
      <c r="F12" s="144"/>
      <c r="G12" s="144"/>
      <c r="H12" s="144"/>
      <c r="I12" s="144"/>
      <c r="J12" s="144"/>
      <c r="K12" s="144"/>
      <c r="L12" s="144"/>
      <c r="M12" s="144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7" t="s">
        <v>389</v>
      </c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6"/>
      <c r="CB12" s="146"/>
    </row>
    <row r="13" spans="1:78" s="146" customFormat="1" ht="54" customHeight="1">
      <c r="A13" s="122" t="s">
        <v>369</v>
      </c>
      <c r="B13" s="122" t="s">
        <v>390</v>
      </c>
      <c r="C13" s="122">
        <v>241</v>
      </c>
      <c r="D13" s="122"/>
      <c r="E13" s="122">
        <f>D13</f>
        <v>0</v>
      </c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5"/>
      <c r="BO13" s="147" t="s">
        <v>391</v>
      </c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</row>
    <row r="14" spans="1:80" s="132" customFormat="1" ht="43.5" customHeight="1">
      <c r="A14" s="122" t="s">
        <v>367</v>
      </c>
      <c r="B14" s="122" t="s">
        <v>368</v>
      </c>
      <c r="C14" s="122">
        <v>241</v>
      </c>
      <c r="D14" s="122">
        <v>10000</v>
      </c>
      <c r="E14" s="122">
        <f>D14</f>
        <v>10000</v>
      </c>
      <c r="F14" s="144"/>
      <c r="G14" s="144"/>
      <c r="H14" s="144"/>
      <c r="I14" s="144"/>
      <c r="J14" s="144"/>
      <c r="K14" s="144"/>
      <c r="L14" s="144"/>
      <c r="M14" s="144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7" t="s">
        <v>392</v>
      </c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6"/>
      <c r="CB14" s="146"/>
    </row>
    <row r="15" spans="1:80" s="132" customFormat="1" ht="57" customHeight="1">
      <c r="A15" s="122" t="s">
        <v>369</v>
      </c>
      <c r="B15" s="122" t="s">
        <v>370</v>
      </c>
      <c r="C15" s="122">
        <v>241</v>
      </c>
      <c r="D15" s="122">
        <v>158000</v>
      </c>
      <c r="E15" s="122">
        <f>D15</f>
        <v>158000</v>
      </c>
      <c r="F15" s="146"/>
      <c r="G15" s="149"/>
      <c r="H15" s="146"/>
      <c r="I15" s="146"/>
      <c r="J15" s="146"/>
      <c r="K15" s="146"/>
      <c r="L15" s="146"/>
      <c r="M15" s="149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</row>
    <row r="16" spans="1:80" s="132" customFormat="1" ht="13.5" customHeight="1" hidden="1">
      <c r="A16" s="121" t="s">
        <v>393</v>
      </c>
      <c r="B16" s="121" t="s">
        <v>394</v>
      </c>
      <c r="C16" s="121">
        <v>241</v>
      </c>
      <c r="D16" s="121"/>
      <c r="E16" s="121"/>
      <c r="F16" s="146"/>
      <c r="G16" s="149"/>
      <c r="H16" s="146"/>
      <c r="I16" s="146"/>
      <c r="J16" s="146"/>
      <c r="K16" s="146"/>
      <c r="L16" s="146"/>
      <c r="M16" s="149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</row>
    <row r="17" spans="1:80" s="132" customFormat="1" ht="63" customHeight="1" hidden="1">
      <c r="A17" s="121" t="s">
        <v>395</v>
      </c>
      <c r="B17" s="150" t="s">
        <v>396</v>
      </c>
      <c r="C17" s="121">
        <v>241</v>
      </c>
      <c r="D17" s="121"/>
      <c r="E17" s="121">
        <f>D17</f>
        <v>0</v>
      </c>
      <c r="F17" s="146"/>
      <c r="G17" s="149"/>
      <c r="H17" s="146"/>
      <c r="I17" s="146"/>
      <c r="J17" s="146"/>
      <c r="K17" s="146"/>
      <c r="L17" s="146"/>
      <c r="M17" s="149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</row>
    <row r="18" spans="1:80" s="132" customFormat="1" ht="63" customHeight="1" hidden="1">
      <c r="A18" s="121" t="s">
        <v>397</v>
      </c>
      <c r="B18" s="150" t="s">
        <v>398</v>
      </c>
      <c r="C18" s="150" t="s">
        <v>399</v>
      </c>
      <c r="D18" s="150"/>
      <c r="E18" s="150"/>
      <c r="F18" s="146"/>
      <c r="G18" s="149"/>
      <c r="H18" s="146"/>
      <c r="I18" s="146"/>
      <c r="J18" s="146"/>
      <c r="K18" s="146"/>
      <c r="L18" s="146"/>
      <c r="M18" s="149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</row>
    <row r="19" spans="3:80" s="132" customFormat="1" ht="13.5" customHeight="1">
      <c r="C19" s="123"/>
      <c r="D19" s="151"/>
      <c r="E19" s="152"/>
      <c r="F19" s="146"/>
      <c r="G19" s="149"/>
      <c r="H19" s="146"/>
      <c r="I19" s="146"/>
      <c r="J19" s="146"/>
      <c r="K19" s="146"/>
      <c r="L19" s="146"/>
      <c r="M19" s="149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</row>
    <row r="20" spans="3:80" s="132" customFormat="1" ht="13.5" customHeight="1">
      <c r="C20" s="123"/>
      <c r="D20" s="123">
        <f>D5+D7+D9+D10+D8+D14+D15</f>
        <v>238550</v>
      </c>
      <c r="E20" s="123">
        <f>E5+E7+E9+E10+E8+E14+E15</f>
        <v>238550</v>
      </c>
      <c r="F20" s="146"/>
      <c r="G20" s="149"/>
      <c r="H20" s="146"/>
      <c r="I20" s="146"/>
      <c r="J20" s="146"/>
      <c r="K20" s="146"/>
      <c r="L20" s="146"/>
      <c r="M20" s="149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</row>
    <row r="70" ht="104.25" customHeight="1"/>
  </sheetData>
  <sheetProtection selectLockedCells="1" selectUnlockedCells="1"/>
  <mergeCells count="9">
    <mergeCell ref="A3:A4"/>
    <mergeCell ref="B3:B4"/>
    <mergeCell ref="C3:C4"/>
    <mergeCell ref="D3:E3"/>
    <mergeCell ref="BO10:BZ10"/>
    <mergeCell ref="BO11:BZ11"/>
    <mergeCell ref="BO12:BZ12"/>
    <mergeCell ref="BO13:BZ13"/>
    <mergeCell ref="BO14:BZ14"/>
  </mergeCells>
  <printOptions/>
  <pageMargins left="0.7" right="0.7" top="0.75" bottom="0.75" header="0.5118055555555555" footer="0.5118055555555555"/>
  <pageSetup horizontalDpi="300" verticalDpi="300" orientation="portrait" paperSize="9" scale="9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3"/>
  <sheetViews>
    <sheetView zoomScale="73" zoomScaleNormal="73" workbookViewId="0" topLeftCell="A19">
      <selection activeCell="A1" sqref="A1"/>
    </sheetView>
  </sheetViews>
  <sheetFormatPr defaultColWidth="9.140625" defaultRowHeight="12"/>
  <cols>
    <col min="1" max="1" width="10.140625" style="0" customWidth="1"/>
    <col min="2" max="2" width="23.28125" style="0" customWidth="1"/>
    <col min="3" max="3" width="19.8515625" style="0" customWidth="1"/>
    <col min="4" max="4" width="16.140625" style="0" customWidth="1"/>
    <col min="5" max="5" width="13.00390625" style="0" customWidth="1"/>
    <col min="6" max="6" width="12.7109375" style="0" customWidth="1"/>
    <col min="7" max="7" width="4.28125" style="0" customWidth="1"/>
    <col min="8" max="8" width="7.28125" style="0" customWidth="1"/>
    <col min="9" max="9" width="14.140625" style="0" customWidth="1"/>
    <col min="10" max="10" width="15.00390625" style="0" customWidth="1"/>
  </cols>
  <sheetData>
    <row r="1" ht="15.75">
      <c r="A1" s="153"/>
    </row>
    <row r="2" spans="1:11" ht="15">
      <c r="A2" s="154" t="s">
        <v>400</v>
      </c>
      <c r="B2" s="154"/>
      <c r="C2" s="154"/>
      <c r="D2" s="154"/>
      <c r="E2" s="154"/>
      <c r="F2" s="154"/>
      <c r="G2" s="154"/>
      <c r="H2" s="154"/>
      <c r="I2" s="155"/>
      <c r="J2" s="155"/>
      <c r="K2" s="155"/>
    </row>
    <row r="3" ht="15.75">
      <c r="A3" s="156"/>
    </row>
    <row r="4" ht="13.5">
      <c r="A4" s="2"/>
    </row>
    <row r="5" ht="15">
      <c r="A5" s="153"/>
    </row>
    <row r="6" spans="1:7" ht="13.5" customHeight="1">
      <c r="A6" s="157" t="s">
        <v>401</v>
      </c>
      <c r="B6" s="157"/>
      <c r="C6" s="157"/>
      <c r="D6" s="157"/>
      <c r="E6" s="157"/>
      <c r="F6" s="157"/>
      <c r="G6" s="157"/>
    </row>
    <row r="7" spans="1:7" ht="13.5" customHeight="1">
      <c r="A7" s="157" t="s">
        <v>402</v>
      </c>
      <c r="B7" s="157"/>
      <c r="C7" s="157"/>
      <c r="D7" s="157"/>
      <c r="E7" s="157"/>
      <c r="F7" s="157"/>
      <c r="G7" s="157"/>
    </row>
    <row r="8" ht="13.5">
      <c r="A8" s="2"/>
    </row>
    <row r="9" spans="1:7" ht="13.5" customHeight="1">
      <c r="A9" s="158" t="s">
        <v>403</v>
      </c>
      <c r="B9" s="158"/>
      <c r="C9" s="158"/>
      <c r="D9" s="158"/>
      <c r="E9" s="158"/>
      <c r="F9" s="158"/>
      <c r="G9" s="158"/>
    </row>
    <row r="10" spans="1:7" ht="13.5" customHeight="1">
      <c r="A10" s="159" t="s">
        <v>404</v>
      </c>
      <c r="B10" s="159"/>
      <c r="C10" s="159"/>
      <c r="D10" s="159"/>
      <c r="E10" s="159"/>
      <c r="F10" s="159"/>
      <c r="G10" s="159"/>
    </row>
    <row r="11" spans="1:3" ht="15.75">
      <c r="A11" s="153"/>
      <c r="B11" s="160" t="s">
        <v>405</v>
      </c>
      <c r="C11" s="161"/>
    </row>
    <row r="12" spans="1:5" ht="109.5" customHeight="1">
      <c r="A12" s="162" t="s">
        <v>406</v>
      </c>
      <c r="B12" s="163" t="s">
        <v>407</v>
      </c>
      <c r="C12" s="163" t="s">
        <v>408</v>
      </c>
      <c r="D12" s="163" t="s">
        <v>409</v>
      </c>
      <c r="E12" s="163" t="s">
        <v>410</v>
      </c>
    </row>
    <row r="13" spans="1:5" ht="15.75">
      <c r="A13" s="164">
        <v>1</v>
      </c>
      <c r="B13" s="165">
        <v>2</v>
      </c>
      <c r="C13" s="165">
        <v>3</v>
      </c>
      <c r="D13" s="165">
        <v>4</v>
      </c>
      <c r="E13" s="165">
        <v>5</v>
      </c>
    </row>
    <row r="14" spans="1:5" ht="28.5">
      <c r="A14" s="164">
        <v>1</v>
      </c>
      <c r="B14" s="166" t="s">
        <v>411</v>
      </c>
      <c r="C14" s="165"/>
      <c r="D14" s="165"/>
      <c r="E14" s="167">
        <v>198000</v>
      </c>
    </row>
    <row r="15" spans="1:5" ht="15.75">
      <c r="A15" s="164">
        <v>2</v>
      </c>
      <c r="B15" s="166" t="s">
        <v>412</v>
      </c>
      <c r="C15" s="165">
        <v>368363</v>
      </c>
      <c r="D15" s="165">
        <v>2.2</v>
      </c>
      <c r="E15" s="167">
        <v>8104</v>
      </c>
    </row>
    <row r="16" spans="1:5" ht="15.75">
      <c r="A16" s="164">
        <v>3</v>
      </c>
      <c r="B16" s="166" t="s">
        <v>413</v>
      </c>
      <c r="C16" s="165">
        <v>14388864</v>
      </c>
      <c r="D16" s="165">
        <v>1.5</v>
      </c>
      <c r="E16" s="167">
        <v>215836</v>
      </c>
    </row>
    <row r="17" spans="1:5" ht="28.5">
      <c r="A17" s="164">
        <v>4</v>
      </c>
      <c r="B17" s="166" t="s">
        <v>414</v>
      </c>
      <c r="C17" s="165"/>
      <c r="D17" s="165"/>
      <c r="E17" s="167">
        <v>364</v>
      </c>
    </row>
    <row r="18" spans="1:5" ht="28.5">
      <c r="A18" s="164">
        <v>5</v>
      </c>
      <c r="B18" s="166" t="s">
        <v>415</v>
      </c>
      <c r="C18" s="165">
        <v>124</v>
      </c>
      <c r="D18" s="165">
        <v>5000</v>
      </c>
      <c r="E18" s="167">
        <v>6200</v>
      </c>
    </row>
    <row r="19" spans="1:5" ht="15.75">
      <c r="A19" s="164"/>
      <c r="B19" s="167" t="s">
        <v>416</v>
      </c>
      <c r="C19" s="165"/>
      <c r="D19" s="165" t="s">
        <v>187</v>
      </c>
      <c r="E19" s="167">
        <f>E14+E15+E16+E17+E18</f>
        <v>428504</v>
      </c>
    </row>
    <row r="20" ht="15">
      <c r="A20" s="153"/>
    </row>
    <row r="21" ht="15">
      <c r="A21" s="153"/>
    </row>
    <row r="22" ht="15">
      <c r="A22" s="153"/>
    </row>
    <row r="23" spans="1:7" ht="13.5">
      <c r="A23" s="157" t="s">
        <v>417</v>
      </c>
      <c r="B23" s="157"/>
      <c r="C23" s="157"/>
      <c r="D23" s="157"/>
      <c r="E23" s="157"/>
      <c r="F23" s="157"/>
      <c r="G23" s="157"/>
    </row>
    <row r="24" ht="13.5">
      <c r="A24" s="2"/>
    </row>
    <row r="25" spans="1:7" ht="14.25" customHeight="1">
      <c r="A25" s="159" t="s">
        <v>418</v>
      </c>
      <c r="B25" s="159"/>
      <c r="C25" s="159"/>
      <c r="D25" s="159"/>
      <c r="E25" s="159"/>
      <c r="F25" s="159"/>
      <c r="G25" s="159"/>
    </row>
    <row r="26" spans="1:7" ht="14.25">
      <c r="A26" s="159" t="s">
        <v>419</v>
      </c>
      <c r="B26" s="159"/>
      <c r="C26" s="159"/>
      <c r="D26" s="159"/>
      <c r="E26" s="159"/>
      <c r="F26" s="159"/>
      <c r="G26" s="159"/>
    </row>
    <row r="27" spans="1:2" ht="15.75">
      <c r="A27" s="2"/>
      <c r="B27" s="160" t="s">
        <v>405</v>
      </c>
    </row>
    <row r="28" spans="1:7" ht="13.5">
      <c r="A28" s="157" t="s">
        <v>420</v>
      </c>
      <c r="B28" s="157"/>
      <c r="C28" s="157"/>
      <c r="D28" s="157"/>
      <c r="E28" s="157"/>
      <c r="F28" s="157"/>
      <c r="G28" s="157"/>
    </row>
    <row r="29" ht="15.75">
      <c r="A29" s="153"/>
    </row>
    <row r="30" spans="1:6" ht="60.75">
      <c r="A30" s="162" t="s">
        <v>406</v>
      </c>
      <c r="B30" s="163" t="s">
        <v>407</v>
      </c>
      <c r="C30" s="163" t="s">
        <v>421</v>
      </c>
      <c r="D30" s="163" t="s">
        <v>422</v>
      </c>
      <c r="E30" s="163" t="s">
        <v>423</v>
      </c>
      <c r="F30" s="163" t="s">
        <v>424</v>
      </c>
    </row>
    <row r="31" spans="1:6" ht="15.75">
      <c r="A31" s="164">
        <v>1</v>
      </c>
      <c r="B31" s="165">
        <v>2</v>
      </c>
      <c r="C31" s="165">
        <v>3</v>
      </c>
      <c r="D31" s="165">
        <v>4</v>
      </c>
      <c r="E31" s="165">
        <v>5</v>
      </c>
      <c r="F31" s="165">
        <v>6</v>
      </c>
    </row>
    <row r="32" spans="1:6" ht="15.75">
      <c r="A32" s="164">
        <v>1</v>
      </c>
      <c r="B32" s="166" t="s">
        <v>425</v>
      </c>
      <c r="C32" s="165">
        <v>2</v>
      </c>
      <c r="D32" s="165">
        <v>12</v>
      </c>
      <c r="E32" s="165"/>
      <c r="F32" s="167">
        <v>28000</v>
      </c>
    </row>
    <row r="33" spans="1:6" ht="41.25">
      <c r="A33" s="164">
        <v>2</v>
      </c>
      <c r="B33" s="166" t="s">
        <v>426</v>
      </c>
      <c r="C33" s="165">
        <v>1</v>
      </c>
      <c r="D33" s="165">
        <v>12</v>
      </c>
      <c r="E33" s="165"/>
      <c r="F33" s="167">
        <v>9600</v>
      </c>
    </row>
    <row r="34" spans="1:6" ht="15.75">
      <c r="A34" s="164">
        <v>3</v>
      </c>
      <c r="B34" s="166" t="s">
        <v>427</v>
      </c>
      <c r="C34" s="165">
        <v>1</v>
      </c>
      <c r="D34" s="165">
        <v>12</v>
      </c>
      <c r="E34" s="165"/>
      <c r="F34" s="167">
        <v>27500</v>
      </c>
    </row>
    <row r="35" spans="1:6" ht="15.75">
      <c r="A35" s="164"/>
      <c r="B35" s="167" t="s">
        <v>416</v>
      </c>
      <c r="C35" s="165" t="s">
        <v>187</v>
      </c>
      <c r="D35" s="165" t="s">
        <v>187</v>
      </c>
      <c r="E35" s="165" t="s">
        <v>187</v>
      </c>
      <c r="F35" s="167">
        <v>65100</v>
      </c>
    </row>
    <row r="36" ht="15">
      <c r="A36" s="153"/>
    </row>
    <row r="37" spans="1:7" ht="13.5" customHeight="1">
      <c r="A37" s="157" t="s">
        <v>428</v>
      </c>
      <c r="B37" s="157"/>
      <c r="C37" s="157"/>
      <c r="D37" s="157"/>
      <c r="E37" s="157"/>
      <c r="F37" s="157"/>
      <c r="G37" s="157"/>
    </row>
    <row r="38" ht="13.5">
      <c r="A38" s="2"/>
    </row>
    <row r="39" ht="12">
      <c r="A39" s="168"/>
    </row>
    <row r="40" spans="1:6" ht="63.75" customHeight="1">
      <c r="A40" s="162" t="s">
        <v>406</v>
      </c>
      <c r="B40" s="163" t="s">
        <v>50</v>
      </c>
      <c r="C40" s="163" t="s">
        <v>429</v>
      </c>
      <c r="D40" s="163" t="s">
        <v>430</v>
      </c>
      <c r="E40" s="163" t="s">
        <v>431</v>
      </c>
      <c r="F40" s="163" t="s">
        <v>432</v>
      </c>
    </row>
    <row r="41" spans="1:6" ht="15.75">
      <c r="A41" s="164">
        <v>1</v>
      </c>
      <c r="B41" s="165">
        <v>2</v>
      </c>
      <c r="C41" s="165">
        <v>4</v>
      </c>
      <c r="D41" s="165">
        <v>5</v>
      </c>
      <c r="E41" s="165">
        <v>6</v>
      </c>
      <c r="F41" s="165">
        <v>6</v>
      </c>
    </row>
    <row r="42" spans="1:6" ht="15.75">
      <c r="A42" s="164">
        <v>1</v>
      </c>
      <c r="B42" s="166" t="s">
        <v>433</v>
      </c>
      <c r="C42" s="165">
        <v>20927</v>
      </c>
      <c r="D42" s="165">
        <v>5.68</v>
      </c>
      <c r="E42" s="165"/>
      <c r="F42" s="167">
        <v>118865</v>
      </c>
    </row>
    <row r="43" spans="1:6" ht="15.75">
      <c r="A43" s="164">
        <v>2</v>
      </c>
      <c r="B43" s="166" t="s">
        <v>434</v>
      </c>
      <c r="C43" s="165">
        <v>168</v>
      </c>
      <c r="D43" s="165">
        <v>2108.75</v>
      </c>
      <c r="E43" s="165"/>
      <c r="F43" s="167">
        <v>35490</v>
      </c>
    </row>
    <row r="44" spans="1:6" ht="15.75">
      <c r="A44" s="164">
        <v>3</v>
      </c>
      <c r="B44" s="166" t="s">
        <v>435</v>
      </c>
      <c r="C44" s="165">
        <v>1.7</v>
      </c>
      <c r="D44" s="165">
        <v>2108.75</v>
      </c>
      <c r="E44" s="165"/>
      <c r="F44" s="167">
        <v>3543</v>
      </c>
    </row>
    <row r="45" spans="1:6" ht="15.75">
      <c r="A45" s="164">
        <v>4</v>
      </c>
      <c r="B45" s="166" t="s">
        <v>436</v>
      </c>
      <c r="C45" s="165">
        <v>966</v>
      </c>
      <c r="D45" s="165">
        <v>18.02</v>
      </c>
      <c r="E45" s="165"/>
      <c r="F45" s="167">
        <v>17407</v>
      </c>
    </row>
    <row r="46" spans="1:6" ht="15.75">
      <c r="A46" s="164">
        <v>5</v>
      </c>
      <c r="B46" s="166" t="s">
        <v>437</v>
      </c>
      <c r="C46" s="165">
        <v>966</v>
      </c>
      <c r="D46" s="165">
        <v>21.52</v>
      </c>
      <c r="E46" s="165"/>
      <c r="F46" s="167">
        <v>20788</v>
      </c>
    </row>
    <row r="47" spans="1:6" ht="15.75">
      <c r="A47" s="164"/>
      <c r="B47" s="167" t="s">
        <v>416</v>
      </c>
      <c r="C47" s="165" t="s">
        <v>187</v>
      </c>
      <c r="D47" s="165" t="s">
        <v>187</v>
      </c>
      <c r="E47" s="165" t="s">
        <v>187</v>
      </c>
      <c r="F47" s="167">
        <f>F42+F43+F44+F45+F46</f>
        <v>196093</v>
      </c>
    </row>
    <row r="48" ht="15">
      <c r="A48" s="153"/>
    </row>
    <row r="49" spans="1:7" ht="13.5" customHeight="1">
      <c r="A49" s="157" t="s">
        <v>438</v>
      </c>
      <c r="B49" s="157"/>
      <c r="C49" s="157"/>
      <c r="D49" s="157"/>
      <c r="E49" s="157"/>
      <c r="F49" s="157"/>
      <c r="G49" s="157"/>
    </row>
    <row r="50" spans="1:7" ht="13.5" customHeight="1">
      <c r="A50" s="157" t="s">
        <v>439</v>
      </c>
      <c r="B50" s="157"/>
      <c r="C50" s="157"/>
      <c r="D50" s="157"/>
      <c r="E50" s="157"/>
      <c r="F50" s="157"/>
      <c r="G50" s="157"/>
    </row>
    <row r="51" ht="15.75">
      <c r="A51" s="153"/>
    </row>
    <row r="52" spans="1:5" ht="66" customHeight="1">
      <c r="A52" s="162" t="s">
        <v>406</v>
      </c>
      <c r="B52" s="163" t="s">
        <v>407</v>
      </c>
      <c r="C52" s="163" t="s">
        <v>440</v>
      </c>
      <c r="D52" s="163" t="s">
        <v>441</v>
      </c>
      <c r="E52" s="163" t="s">
        <v>442</v>
      </c>
    </row>
    <row r="53" spans="1:5" ht="15.75">
      <c r="A53" s="164">
        <v>1</v>
      </c>
      <c r="B53" s="165">
        <v>2</v>
      </c>
      <c r="C53" s="165">
        <v>3</v>
      </c>
      <c r="D53" s="165">
        <v>4</v>
      </c>
      <c r="E53" s="165">
        <v>5</v>
      </c>
    </row>
    <row r="54" spans="1:5" ht="15.75">
      <c r="A54" s="164">
        <v>1</v>
      </c>
      <c r="B54" s="166" t="s">
        <v>443</v>
      </c>
      <c r="C54" s="165">
        <v>2</v>
      </c>
      <c r="D54" s="165">
        <v>2</v>
      </c>
      <c r="E54" s="167">
        <v>6900</v>
      </c>
    </row>
    <row r="55" spans="1:5" ht="15.75">
      <c r="A55" s="164">
        <v>2</v>
      </c>
      <c r="B55" s="166" t="s">
        <v>444</v>
      </c>
      <c r="C55" s="165">
        <v>1</v>
      </c>
      <c r="D55" s="165">
        <v>1</v>
      </c>
      <c r="E55" s="167">
        <v>18000</v>
      </c>
    </row>
    <row r="56" spans="1:5" ht="28.5">
      <c r="A56" s="164">
        <v>3</v>
      </c>
      <c r="B56" s="166" t="s">
        <v>445</v>
      </c>
      <c r="C56" s="165">
        <v>1</v>
      </c>
      <c r="D56" s="165">
        <v>1</v>
      </c>
      <c r="E56" s="167">
        <v>11000</v>
      </c>
    </row>
    <row r="57" spans="1:5" ht="15.75">
      <c r="A57" s="164">
        <v>4</v>
      </c>
      <c r="B57" s="166" t="s">
        <v>446</v>
      </c>
      <c r="C57" s="165">
        <v>1</v>
      </c>
      <c r="D57" s="165">
        <v>1</v>
      </c>
      <c r="E57" s="167">
        <v>26640</v>
      </c>
    </row>
    <row r="58" spans="1:5" ht="15.75">
      <c r="A58" s="164"/>
      <c r="B58" s="165"/>
      <c r="C58" s="165"/>
      <c r="D58" s="165"/>
      <c r="E58" s="167"/>
    </row>
    <row r="59" spans="1:5" ht="15.75">
      <c r="A59" s="164"/>
      <c r="B59" s="165"/>
      <c r="C59" s="165"/>
      <c r="D59" s="165"/>
      <c r="E59" s="167"/>
    </row>
    <row r="60" spans="1:5" ht="15.75">
      <c r="A60" s="164"/>
      <c r="B60" s="167" t="s">
        <v>416</v>
      </c>
      <c r="C60" s="165" t="s">
        <v>187</v>
      </c>
      <c r="D60" s="165" t="s">
        <v>187</v>
      </c>
      <c r="E60" s="167">
        <f>E54+E55+E56+E57+E58</f>
        <v>62540</v>
      </c>
    </row>
    <row r="61" ht="15">
      <c r="A61" s="153"/>
    </row>
    <row r="62" spans="1:7" ht="13.5" customHeight="1">
      <c r="A62" s="157" t="s">
        <v>447</v>
      </c>
      <c r="B62" s="157"/>
      <c r="C62" s="157"/>
      <c r="D62" s="157"/>
      <c r="E62" s="157"/>
      <c r="F62" s="157"/>
      <c r="G62" s="157"/>
    </row>
    <row r="63" ht="15.75">
      <c r="A63" s="153"/>
    </row>
    <row r="64" spans="1:4" ht="39.75" customHeight="1">
      <c r="A64" s="162" t="s">
        <v>406</v>
      </c>
      <c r="B64" s="163" t="s">
        <v>407</v>
      </c>
      <c r="C64" s="163" t="s">
        <v>448</v>
      </c>
      <c r="D64" s="163" t="s">
        <v>449</v>
      </c>
    </row>
    <row r="65" spans="1:4" ht="15.75">
      <c r="A65" s="164">
        <v>1</v>
      </c>
      <c r="B65" s="165">
        <v>2</v>
      </c>
      <c r="C65" s="165">
        <v>3</v>
      </c>
      <c r="D65" s="165">
        <v>4</v>
      </c>
    </row>
    <row r="66" spans="1:4" ht="28.5">
      <c r="A66" s="164">
        <v>1</v>
      </c>
      <c r="B66" s="166" t="s">
        <v>450</v>
      </c>
      <c r="C66" s="165">
        <v>1</v>
      </c>
      <c r="D66" s="167">
        <v>89000</v>
      </c>
    </row>
    <row r="67" spans="1:4" ht="15.75">
      <c r="A67" s="164">
        <v>2</v>
      </c>
      <c r="B67" s="166" t="s">
        <v>451</v>
      </c>
      <c r="C67" s="165">
        <v>1</v>
      </c>
      <c r="D67" s="167">
        <v>89100</v>
      </c>
    </row>
    <row r="68" spans="1:4" ht="28.5">
      <c r="A68" s="164">
        <v>3</v>
      </c>
      <c r="B68" s="166" t="s">
        <v>452</v>
      </c>
      <c r="C68" s="165">
        <v>1</v>
      </c>
      <c r="D68" s="167">
        <v>9060</v>
      </c>
    </row>
    <row r="69" spans="1:4" ht="15.75">
      <c r="A69" s="164">
        <v>4</v>
      </c>
      <c r="B69" s="166" t="s">
        <v>453</v>
      </c>
      <c r="C69" s="165"/>
      <c r="D69" s="167">
        <v>8000</v>
      </c>
    </row>
    <row r="70" spans="1:4" ht="15.75">
      <c r="A70" s="164">
        <v>5</v>
      </c>
      <c r="B70" s="166" t="s">
        <v>454</v>
      </c>
      <c r="C70" s="165">
        <v>2</v>
      </c>
      <c r="D70" s="167">
        <v>24310</v>
      </c>
    </row>
    <row r="71" spans="1:4" ht="15.75">
      <c r="A71" s="164">
        <v>6</v>
      </c>
      <c r="B71" s="166" t="s">
        <v>455</v>
      </c>
      <c r="C71" s="165"/>
      <c r="D71" s="167">
        <v>4600</v>
      </c>
    </row>
    <row r="72" spans="1:4" ht="15.75">
      <c r="A72" s="164"/>
      <c r="B72" s="167" t="s">
        <v>416</v>
      </c>
      <c r="C72" s="165" t="s">
        <v>187</v>
      </c>
      <c r="D72" s="165">
        <f>D66+D67+D68+D69+D70+D71</f>
        <v>224070</v>
      </c>
    </row>
    <row r="73" ht="15">
      <c r="A73" s="153"/>
    </row>
    <row r="74" spans="1:7" ht="13.5" customHeight="1">
      <c r="A74" s="157" t="s">
        <v>456</v>
      </c>
      <c r="B74" s="157"/>
      <c r="C74" s="157"/>
      <c r="D74" s="157"/>
      <c r="E74" s="157"/>
      <c r="F74" s="157"/>
      <c r="G74" s="157"/>
    </row>
    <row r="75" spans="1:7" ht="13.5" customHeight="1">
      <c r="A75" s="157" t="s">
        <v>457</v>
      </c>
      <c r="B75" s="157"/>
      <c r="C75" s="157"/>
      <c r="D75" s="157"/>
      <c r="E75" s="157"/>
      <c r="F75" s="157"/>
      <c r="G75" s="157"/>
    </row>
    <row r="76" ht="15.75">
      <c r="A76" s="153"/>
    </row>
    <row r="77" spans="1:5" ht="48" customHeight="1">
      <c r="A77" s="162" t="s">
        <v>406</v>
      </c>
      <c r="B77" s="163" t="s">
        <v>407</v>
      </c>
      <c r="C77" s="163" t="s">
        <v>458</v>
      </c>
      <c r="D77" s="163" t="s">
        <v>459</v>
      </c>
      <c r="E77" s="163" t="s">
        <v>460</v>
      </c>
    </row>
    <row r="78" spans="1:5" ht="15.75">
      <c r="A78" s="164"/>
      <c r="B78" s="165">
        <v>1</v>
      </c>
      <c r="C78" s="165">
        <v>2</v>
      </c>
      <c r="D78" s="165">
        <v>3</v>
      </c>
      <c r="E78" s="165">
        <v>4</v>
      </c>
    </row>
    <row r="79" spans="1:5" ht="15.75">
      <c r="A79" s="164">
        <v>1</v>
      </c>
      <c r="B79" s="166" t="s">
        <v>461</v>
      </c>
      <c r="C79" s="165" t="s">
        <v>462</v>
      </c>
      <c r="D79" s="165">
        <v>2600</v>
      </c>
      <c r="E79" s="165">
        <v>172009</v>
      </c>
    </row>
    <row r="80" spans="1:5" ht="15.75">
      <c r="A80" s="164">
        <v>2</v>
      </c>
      <c r="B80" s="166" t="s">
        <v>463</v>
      </c>
      <c r="C80" s="165"/>
      <c r="D80" s="165"/>
      <c r="E80" s="165">
        <v>200000</v>
      </c>
    </row>
    <row r="81" spans="1:5" ht="28.5">
      <c r="A81" s="164">
        <v>3</v>
      </c>
      <c r="B81" s="166" t="s">
        <v>464</v>
      </c>
      <c r="C81" s="165"/>
      <c r="D81" s="165"/>
      <c r="E81" s="165">
        <v>23860</v>
      </c>
    </row>
    <row r="82" spans="1:5" ht="15.75">
      <c r="A82" s="164"/>
      <c r="B82" s="165"/>
      <c r="C82" s="165"/>
      <c r="D82" s="165"/>
      <c r="E82" s="165"/>
    </row>
    <row r="83" spans="1:5" ht="15.75">
      <c r="A83" s="164"/>
      <c r="B83" s="167" t="s">
        <v>416</v>
      </c>
      <c r="C83" s="165"/>
      <c r="D83" s="165" t="s">
        <v>187</v>
      </c>
      <c r="E83" s="165">
        <f>E79+E80+E81+E82</f>
        <v>395869</v>
      </c>
    </row>
    <row r="84" ht="15"/>
    <row r="85" ht="15"/>
    <row r="86" ht="12"/>
    <row r="87" ht="15"/>
  </sheetData>
  <sheetProtection selectLockedCells="1" selectUnlockedCells="1"/>
  <mergeCells count="15">
    <mergeCell ref="A2:H2"/>
    <mergeCell ref="A6:G6"/>
    <mergeCell ref="A7:G7"/>
    <mergeCell ref="A9:G9"/>
    <mergeCell ref="A10:G10"/>
    <mergeCell ref="A23:G23"/>
    <mergeCell ref="A25:G25"/>
    <mergeCell ref="A26:G26"/>
    <mergeCell ref="A28:G28"/>
    <mergeCell ref="A37:G37"/>
    <mergeCell ref="A49:G49"/>
    <mergeCell ref="A50:G50"/>
    <mergeCell ref="A62:G62"/>
    <mergeCell ref="A74:G74"/>
    <mergeCell ref="A75:G7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Агеева Т.А.</dc:creator>
  <cp:keywords/>
  <dc:description/>
  <cp:lastModifiedBy/>
  <cp:lastPrinted>2017-01-19T08:17:21Z</cp:lastPrinted>
  <dcterms:created xsi:type="dcterms:W3CDTF">2002-03-04T03:35:05Z</dcterms:created>
  <dcterms:modified xsi:type="dcterms:W3CDTF">2017-01-23T08:06:33Z</dcterms:modified>
  <cp:category/>
  <cp:version/>
  <cp:contentType/>
  <cp:contentStatus/>
  <cp:revision>29</cp:revision>
</cp:coreProperties>
</file>